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95" windowWidth="14805" windowHeight="7920" activeTab="2"/>
  </bookViews>
  <sheets>
    <sheet name="Sheet1" sheetId="1" r:id="rId1"/>
    <sheet name="Sheet2" sheetId="2" r:id="rId2"/>
    <sheet name="公示" sheetId="6" r:id="rId3"/>
  </sheets>
  <definedNames>
    <definedName name="_xlnm._FilterDatabase" localSheetId="0" hidden="1">Sheet1!$L$1:$L$50</definedName>
    <definedName name="_xlnm._FilterDatabase" localSheetId="2" hidden="1">公示!$F$1:$F$36</definedName>
    <definedName name="_xlnm.Print_Area" localSheetId="2">公示!$A$1:$J$36</definedName>
    <definedName name="_xlnm.Print_Titles" localSheetId="2">公示!$4:$5</definedName>
  </definedNames>
  <calcPr calcId="144525"/>
</workbook>
</file>

<file path=xl/calcChain.xml><?xml version="1.0" encoding="utf-8"?>
<calcChain xmlns="http://schemas.openxmlformats.org/spreadsheetml/2006/main">
  <c r="H6" i="6" l="1"/>
  <c r="J6" i="1" l="1"/>
  <c r="R6" i="1"/>
  <c r="S6" i="1"/>
  <c r="T6" i="1"/>
  <c r="U6" i="1"/>
  <c r="Q6" i="1"/>
  <c r="O36" i="1" l="1"/>
  <c r="O37" i="1"/>
  <c r="O18" i="1" l="1"/>
</calcChain>
</file>

<file path=xl/sharedStrings.xml><?xml version="1.0" encoding="utf-8"?>
<sst xmlns="http://schemas.openxmlformats.org/spreadsheetml/2006/main" count="588" uniqueCount="318">
  <si>
    <t>附件1</t>
  </si>
  <si>
    <t>单位：亿元</t>
  </si>
  <si>
    <t>序号</t>
  </si>
  <si>
    <t>推介项目基本信息</t>
  </si>
  <si>
    <t>项目开工建设情况</t>
  </si>
  <si>
    <t>推介进展信息</t>
  </si>
  <si>
    <t>项目资本金及构成</t>
  </si>
  <si>
    <t>投资需求</t>
  </si>
  <si>
    <t>推介时间</t>
  </si>
  <si>
    <t>项目名称</t>
  </si>
  <si>
    <t>是否为8月16日国务院常务会议明确推介项目</t>
  </si>
  <si>
    <t>项目代码</t>
  </si>
  <si>
    <t>行业</t>
  </si>
  <si>
    <t>建设地点</t>
  </si>
  <si>
    <t>主要建设内容及规模</t>
  </si>
  <si>
    <t>项目进展</t>
  </si>
  <si>
    <t>总投资</t>
  </si>
  <si>
    <t>如已开工，请填写开工时间、工程进展</t>
  </si>
  <si>
    <t>如未开工，是否年内可开工，预计开工时间</t>
  </si>
  <si>
    <t>引入民间资本时间</t>
  </si>
  <si>
    <t>引入的民间资本方</t>
  </si>
  <si>
    <t>合计</t>
  </si>
  <si>
    <t>其中：民间资本方出资</t>
  </si>
  <si>
    <t>地方政府出资</t>
  </si>
  <si>
    <t>其他出资</t>
  </si>
  <si>
    <t>政府出资人代表</t>
  </si>
  <si>
    <t>地方政府出资部分资本金缺口</t>
  </si>
  <si>
    <t>拟申请中央预算内投资</t>
  </si>
  <si>
    <t>2018-09-30</t>
  </si>
  <si>
    <t>否</t>
  </si>
  <si>
    <t>城镇基础设施</t>
  </si>
  <si>
    <t>已完成PPP签约及前期手续</t>
  </si>
  <si>
    <t>污水垃圾处理</t>
  </si>
  <si>
    <t>祁阳县</t>
  </si>
  <si>
    <t>完成前期手续并签约成功。</t>
  </si>
  <si>
    <t>祁阳县城乡供水一体化（一期）PPP项目</t>
  </si>
  <si>
    <t xml:space="preserve">2018-431121-76-02-021175 </t>
  </si>
  <si>
    <t>水利</t>
  </si>
  <si>
    <t>建设大村甸水厂及管网工程、文明铺供水改扩建工程等。</t>
  </si>
  <si>
    <t>2018年5月20日一期开工建设</t>
  </si>
  <si>
    <t>北京碧水源科技股份有限公司</t>
  </si>
  <si>
    <t>祁阳县方源水务投资有限公司</t>
  </si>
  <si>
    <t>武陵区</t>
  </si>
  <si>
    <t>常德污水净化中心PPP项目</t>
  </si>
  <si>
    <t>否</t>
    <phoneticPr fontId="8" type="noConversion"/>
  </si>
  <si>
    <t xml:space="preserve">2017-430702-77-01-010865 </t>
  </si>
  <si>
    <t>新建处理规模10万吨/日高效沉淀池，鼓风机房、临时消毒设施、加药间、四条氧化沟的改造、安装除臭系统、改造配电及自控系统，氧化沟，二沉池清淤，改造粗格栅渠、提升泵房、细格栅与旋流沉砂池。</t>
  </si>
  <si>
    <t>完成环境影响评价批复、建设项目用地预审、可行性研究报告、选址意见书、施工许可证</t>
    <phoneticPr fontId="8" type="noConversion"/>
  </si>
  <si>
    <t>2018年12月开工，已完成更新改造工程量的95%。</t>
    <phoneticPr fontId="8" type="noConversion"/>
  </si>
  <si>
    <t>北控水务（中国）投资有限公司，深圳市碧园环保技术有限公司</t>
    <phoneticPr fontId="8" type="noConversion"/>
  </si>
  <si>
    <t>常德市海绵城市建设管理有限公司</t>
  </si>
  <si>
    <t>津市市城乡供水一体化PPP项目</t>
  </si>
  <si>
    <t xml:space="preserve">2017-430781-78-01-015539 </t>
  </si>
  <si>
    <t>城市基础设施</t>
    <phoneticPr fontId="8" type="noConversion"/>
  </si>
  <si>
    <t>津市市</t>
  </si>
  <si>
    <t>存量资产3.33亿元，将90%股份（3亿元）转让给社会资本；扩建项目投资3亿元，包含白龙潭水厂、谢家堰水厂提质扩容、管网提质改造、智能化改造4个子项</t>
  </si>
  <si>
    <t>北控水务（中国）投资有限公司/湖南四建安装建筑有限公司（联合体）</t>
    <phoneticPr fontId="8" type="noConversion"/>
  </si>
  <si>
    <t>津市市自来水公司</t>
  </si>
  <si>
    <t>临澧县城区安全饮水工程建设项目</t>
  </si>
  <si>
    <t xml:space="preserve">2017-430724-77-01-007523 </t>
  </si>
  <si>
    <t>临澧县</t>
  </si>
  <si>
    <t>自来水厂、污水处理厂新建及配套管网；生态湿地、城市公园、道水河风光带建设；水生态、水环境等治污工程；河道疏浚、堤防、清水、金宝滩坝加固维修水利工程等。</t>
    <phoneticPr fontId="8" type="noConversion"/>
  </si>
  <si>
    <t>完成环境影响评价批复、建设项目用地预审、可行性研究报告、选址意见书、施工许可证</t>
    <phoneticPr fontId="8" type="noConversion"/>
  </si>
  <si>
    <t>2018年11月开工建设，水厂已完成管网16公里，厂区主体工程建设中</t>
    <phoneticPr fontId="8" type="noConversion"/>
  </si>
  <si>
    <t>北京首创股份有限公司</t>
    <phoneticPr fontId="8" type="noConversion"/>
  </si>
  <si>
    <t>临澧县新和晟道水河投资开发有限责任公司</t>
  </si>
  <si>
    <t>安仁县香炉寨生态旅游开发项目</t>
  </si>
  <si>
    <t xml:space="preserve">2017-431000-78-01-003741 </t>
  </si>
  <si>
    <t>旅游业</t>
  </si>
  <si>
    <t>景区占地面积5000亩，主要内容包括现代农业观光园；国际露营基地；演艺广场11320平方米；神农文化游园；配套基础设施</t>
  </si>
  <si>
    <t>安仁县大源投资有限责任公司</t>
  </si>
  <si>
    <t>2019-01-01</t>
  </si>
  <si>
    <t>桂阳县家居智造产业园招商引企入园基础设施项目</t>
    <phoneticPr fontId="8" type="noConversion"/>
  </si>
  <si>
    <t xml:space="preserve">2019-431021-78-01-002070 </t>
  </si>
  <si>
    <t>园区综合开发</t>
    <phoneticPr fontId="8" type="noConversion"/>
  </si>
  <si>
    <t>桂阳县</t>
  </si>
  <si>
    <t>项目勘察、设计、场平、道路、管网及污水处理厂、公交车站台、垃圾收集站等及其他公共性配套基础设施</t>
  </si>
  <si>
    <t>已完成规划选址、用地报批、勘察设计等手续</t>
    <phoneticPr fontId="8" type="noConversion"/>
  </si>
  <si>
    <t>2018年5月开工，该项目已完成谷田路、共和路等道路设计，杆线搬迁已完成，已启动和田路等道路建设，正在进行场平等基础设施建设。</t>
    <phoneticPr fontId="8" type="noConversion"/>
  </si>
  <si>
    <t>桂阳县桂莞产业科技园开发有限公司</t>
    <phoneticPr fontId="8" type="noConversion"/>
  </si>
  <si>
    <t>桂阳县工业园建设开发有限公司</t>
    <phoneticPr fontId="8" type="noConversion"/>
  </si>
  <si>
    <t>生态供水与废旧采坑综合利用旅游项目</t>
  </si>
  <si>
    <t xml:space="preserve">2019-431003-77-03-002024 </t>
  </si>
  <si>
    <t>旅游</t>
  </si>
  <si>
    <t>苏仙区</t>
  </si>
  <si>
    <t>生态供水系统水域面积36.6万平方米，采坑综合整治工程及旅游主题总面积约20000平方米，岩洞洞体内长约1870米，洞外长约560米，主洞净宽6米。主要建设生态供水系统、废旧采坑岩壁保护及主题包装、岩洞生态引水渠及旅游漂流滑道、生态花溪漂流滑道、旅游及生态水库维护管理生活配套用房3000平方米。</t>
  </si>
  <si>
    <t>已完成项目备案、用地、规划、环评等手续</t>
  </si>
  <si>
    <t>已完成土地清表等前期准备工作，预计2019年7月可开工建设</t>
  </si>
  <si>
    <t>湖南林邑文化旅游开发有限公司</t>
  </si>
  <si>
    <t>郴州市苏仙区水务投资有限公司</t>
  </si>
  <si>
    <t>王仙岭国际房车露营地建设一期工程</t>
  </si>
  <si>
    <t xml:space="preserve">2017-431003-87-03-001186 </t>
  </si>
  <si>
    <t>规划总建筑面积200100平方米，主要建设房车文化接待展示中心、房车文化广场、房车森林花卉餐厅、房车露营区、房车影院、分时租赁新能源电动车和房车生态停车场、现代都市文化科技体验区、阳光草坪、无边际水景景观台、仓储式农展超市、现代农业观光采摘体验区及其他配套设施</t>
  </si>
  <si>
    <t>已完成项目备案、用地、环评等手续</t>
  </si>
  <si>
    <t>湖南省万腾旅游文化有限责任公司</t>
  </si>
  <si>
    <t>郴州市福天建设发展有限公司</t>
  </si>
  <si>
    <t>安仁县重点城镇污水处理及管网配套建设项目</t>
  </si>
  <si>
    <t xml:space="preserve">2016-431000-77-01-008175 </t>
  </si>
  <si>
    <t>安平镇、金紫仙镇、灵官镇和龙海镇4个污水处理厂，总处理规模0.8万吨/d，配套污水管网总长 97km。</t>
  </si>
  <si>
    <t>征地阶段</t>
  </si>
  <si>
    <t>年内开工，预计开工时间2019年6月</t>
  </si>
  <si>
    <t>广西博世科环境科技股份有限公司</t>
  </si>
  <si>
    <t>安仁县松山污水处理</t>
  </si>
  <si>
    <t>凤凰县全域旅游基础设施建设项目</t>
  </si>
  <si>
    <t xml:space="preserve">2019-433123-77-01-002057 </t>
  </si>
  <si>
    <t>凤凰县</t>
  </si>
  <si>
    <t>凤凰县农村旅游公路建设；凤凰县饮马江湿地综合治理项目；凤凰县旅游公路景观提质建设；山江镇特色小镇建设工程；凤凰县主城区风貌综合整治；凤凰县全域旅游游客服务体系建设</t>
  </si>
  <si>
    <t>已完成PPP签约、前期手续，现正在实施。</t>
  </si>
  <si>
    <t>北京东方园林环境股份有限公司</t>
  </si>
  <si>
    <t>凤凰县路安交通旅游建设投资有限责任公司</t>
  </si>
  <si>
    <t>凤凰县海绵城市建设项目</t>
  </si>
  <si>
    <t xml:space="preserve">2017-433123-77-01-027976 </t>
  </si>
  <si>
    <t>一是凤凰县河湖连通城市防洪工程：1、漾水沱湖成湖、活水及景观工程；2、小溪河综合整治工程；3、岩坎营湖活水及景观工程；4、落水洞群连通活水工程；5、休闲旅游工程；6、雨洪预警信息管理系统；7、新策划绿道（沱江水廊绿道工程）。二是饮马江综合整治工程（二期）。三是生态文化公园基础设施项目。</t>
  </si>
  <si>
    <t>已完成建设项目用地预审意见（凤国土资预审字[2017]37号）及可研批复（凤发改字〔2017〕462号）</t>
  </si>
  <si>
    <t>深圳市铁汉生态环境股份有限公司</t>
  </si>
  <si>
    <t>凤凰县城市建设投资开发有限责任公司</t>
  </si>
  <si>
    <t>吉首市创建国家级和省级园林城市园林绿化建设二期项目</t>
  </si>
  <si>
    <t xml:space="preserve">2017-433101-78-01-027567 </t>
  </si>
  <si>
    <t>重大市政工程</t>
  </si>
  <si>
    <t>吉首市</t>
  </si>
  <si>
    <t>花果山综合性公园面积230000㎡；大坡科普公园面积442000㎡；文峰公园面积18000㎡；城区桥梁立体绿化18000㎡，护坡绿化22000㎡；城区公园、广场绿地苗木种植；城区街头小绿地、生态停车场建设，总面积约16400㎡；万溶江沿河绿化，全长8公里；峒河沿河风光带，全长12公里；城市景观亮化，总面积约839500㎡。</t>
  </si>
  <si>
    <t>已批复项目可研、规划选址、用地拆迁、环评、财政承受能力论证、物有所值论证等前期工作，已签订合资合作经营合同、特许经营协议，组建合资公司。项目已开工建设。</t>
  </si>
  <si>
    <t>棕榈生态城镇发展股份有限公司</t>
  </si>
  <si>
    <t>吉首市园林绿化建设开发有限公司</t>
  </si>
  <si>
    <t>智慧吉首项目</t>
  </si>
  <si>
    <t xml:space="preserve">2016-433101-64-01-004098 </t>
  </si>
  <si>
    <t>软件和信息技术服务业</t>
  </si>
  <si>
    <t>建设规模总投资估算约为4亿元，建设内容为城市基础数据库、智慧交通、智慧旅游、智慧路边停车、智慧政务、智慧城管、智慧政法、智慧警务、智慧教育、公共信息平台、大数据分析平台、应急联动平台、智慧社区、信息安全平台、地理信息平台、智慧工业。</t>
  </si>
  <si>
    <t xml:space="preserve">已批复项目可研、规划选址、用地拆迁、环评、财政承受能力论证、物有所值论证等前期工作，已签订合资合作经营合同、特许经营协议，组建合资公司。项目已开工建设。
</t>
  </si>
  <si>
    <t>深圳市赛为智能股份有限公司</t>
  </si>
  <si>
    <t>吉首市吉智网络科技有限公司</t>
  </si>
  <si>
    <t>凤凰县智慧城市建设项目</t>
  </si>
  <si>
    <t xml:space="preserve">2018-433123-64-01-003259 </t>
  </si>
  <si>
    <t>项目分三期进行，其中一期建设投资约3.18亿元，建设期1年，建设内容包括云数据中心工程、大数据平台工程、地理信息共享平台工程、市民服务门户工程、智慧政务工程、智慧交通工程、智慧旅游工程、智慧教育工程共8项内容。二期、三期建设工程将根据需求陆续开展。</t>
  </si>
  <si>
    <t>北京中电兴发科技有限公司</t>
  </si>
  <si>
    <t>凤凰县展凤投资有限责任公司</t>
  </si>
  <si>
    <t>吉首市城区停车场建设工程</t>
  </si>
  <si>
    <t xml:space="preserve">2016-433101-50-01-006333 </t>
  </si>
  <si>
    <t>吉首市城区范围内建设停车场45个，停车位8023个。其中公交停车场10个，地面停车场35个，占地面积262338平方米，同时于地面停车场或公交停车场建设地下停车场站2个，建筑面积15400平方米。</t>
  </si>
  <si>
    <t>深圳市赛为智能股份有限公司、中冶天工集团有限公司联合体</t>
  </si>
  <si>
    <t>吉首市保障性安居工程建设投资有限责任公司</t>
  </si>
  <si>
    <t>吉首市经开区工业园污水处理厂及配套管网工程</t>
  </si>
  <si>
    <t xml:space="preserve">2016-433101-50-01-010080 </t>
  </si>
  <si>
    <t>环境保护</t>
  </si>
  <si>
    <t xml:space="preserve"> 河溪产业园污水处理厂近期一 阶段规模 0.2万吨/天，二阶段 0.4万吨/天，河溪产业园建设配套建设管网 6.945km，并新建厂外污水提升泵站 3 座（泵站 1 土建 200 m3/d，设备 100 m3/d；泵站 2 土建1500m3/d，设备 1000 m3/d；泵站 3 规模 80 m3/d）， 采用玻璃钢材质一体化预制泵站提升污水进入污水处理厂。经 开区产业园污水处理厂近期一阶段规模 1万吨  /天 ，二阶段规模为2万吨/天， 经开区产业园建设进厂道路 1779.5m，配套建设管网 2.493 km。
 </t>
  </si>
  <si>
    <t xml:space="preserve">已批复项目可研、规划选址、用地拆迁、环评、财政承受能力论证、物有所值论证等前期工作，已签订合资合作经营合同、特许经营协议，组建合资公司。项目已开工建设。 </t>
  </si>
  <si>
    <t>北京桑德环境工程有限公司</t>
  </si>
  <si>
    <t>吉首富华扶贫开发投资有限责任公司</t>
  </si>
  <si>
    <t>吉首市乡镇污水处理站及配套收集系统建设工程</t>
  </si>
  <si>
    <t xml:space="preserve">2016-433101-50-01-010104 </t>
  </si>
  <si>
    <t>在吉首市各乡镇新建16处污水处理设施，配套污水收集系统 50.473km。</t>
  </si>
  <si>
    <t>2018年8月12日开工建设， 德夯、寨阳、马坳污水处理站已开工</t>
  </si>
  <si>
    <t>保靖县第二污水处理厂及配套管网建设工程</t>
  </si>
  <si>
    <t xml:space="preserve">2018-433125-78-01-039720 </t>
  </si>
  <si>
    <t>公用市政</t>
  </si>
  <si>
    <t>保靖县</t>
  </si>
  <si>
    <t>新建一座2万方/日生活污水处理厂，新建污水收集管网38km。</t>
  </si>
  <si>
    <t>已完成用地预审，环境评审，完成可研究报告批复等，正在办理施工许可证。</t>
  </si>
  <si>
    <t>广西博世科环保科技股份有限公司，湖南博世科环保科技有限公司</t>
  </si>
  <si>
    <t>保靖县城镇投资建设有限公司</t>
  </si>
  <si>
    <r>
      <rPr>
        <sz val="10"/>
        <color theme="1"/>
        <rFont val="宋体"/>
        <family val="3"/>
        <charset val="134"/>
      </rPr>
      <t>茶陵县经济开发区污水处理厂和配套管网工程项目</t>
    </r>
  </si>
  <si>
    <r>
      <rPr>
        <sz val="10"/>
        <color theme="1"/>
        <rFont val="宋体"/>
        <family val="3"/>
        <charset val="134"/>
      </rPr>
      <t>否</t>
    </r>
  </si>
  <si>
    <t>2017-430224-77-02-019061</t>
  </si>
  <si>
    <r>
      <rPr>
        <sz val="10"/>
        <color theme="1"/>
        <rFont val="宋体"/>
        <family val="3"/>
        <charset val="134"/>
      </rPr>
      <t>城镇基础设施</t>
    </r>
  </si>
  <si>
    <r>
      <rPr>
        <sz val="10"/>
        <color theme="1"/>
        <rFont val="宋体"/>
        <family val="3"/>
        <charset val="134"/>
      </rPr>
      <t>茶陵县</t>
    </r>
  </si>
  <si>
    <r>
      <rPr>
        <sz val="10"/>
        <color theme="1"/>
        <rFont val="宋体"/>
        <family val="3"/>
        <charset val="134"/>
      </rPr>
      <t>新建一座日处理规模</t>
    </r>
    <r>
      <rPr>
        <sz val="10"/>
        <color theme="1"/>
        <rFont val="Times New Roman"/>
        <family val="1"/>
      </rPr>
      <t>5</t>
    </r>
    <r>
      <rPr>
        <sz val="10"/>
        <color theme="1"/>
        <rFont val="宋体"/>
        <family val="3"/>
        <charset val="134"/>
      </rPr>
      <t>万吨</t>
    </r>
    <r>
      <rPr>
        <sz val="10"/>
        <color theme="1"/>
        <rFont val="Times New Roman"/>
        <family val="1"/>
      </rPr>
      <t>/</t>
    </r>
    <r>
      <rPr>
        <sz val="10"/>
        <color theme="1"/>
        <rFont val="宋体"/>
        <family val="3"/>
        <charset val="134"/>
      </rPr>
      <t>天的工业污水处理厂，铺设管网约</t>
    </r>
    <r>
      <rPr>
        <sz val="10"/>
        <color theme="1"/>
        <rFont val="Times New Roman"/>
        <family val="1"/>
      </rPr>
      <t>33.7</t>
    </r>
    <r>
      <rPr>
        <sz val="10"/>
        <color theme="1"/>
        <rFont val="宋体"/>
        <family val="3"/>
        <charset val="134"/>
      </rPr>
      <t>千米，处理后的出水水质达到</t>
    </r>
    <r>
      <rPr>
        <sz val="10"/>
        <color theme="1"/>
        <rFont val="Times New Roman"/>
        <family val="1"/>
      </rPr>
      <t>GB18918—2002</t>
    </r>
    <r>
      <rPr>
        <sz val="10"/>
        <color theme="1"/>
        <rFont val="宋体"/>
        <family val="3"/>
        <charset val="134"/>
      </rPr>
      <t>一级</t>
    </r>
    <r>
      <rPr>
        <sz val="10"/>
        <color theme="1"/>
        <rFont val="Times New Roman"/>
        <family val="1"/>
      </rPr>
      <t>A</t>
    </r>
    <r>
      <rPr>
        <sz val="10"/>
        <color theme="1"/>
        <rFont val="宋体"/>
        <family val="3"/>
        <charset val="134"/>
      </rPr>
      <t>标准</t>
    </r>
  </si>
  <si>
    <r>
      <rPr>
        <sz val="10"/>
        <color theme="1"/>
        <rFont val="宋体"/>
        <family val="3"/>
        <charset val="134"/>
      </rPr>
      <t>项目红线图、选址、可研批复、环评、土地批单等前期资料已全部办理；社会资本方招标已完成，合作合同已签订</t>
    </r>
  </si>
  <si>
    <r>
      <t>2019</t>
    </r>
    <r>
      <rPr>
        <sz val="10"/>
        <color theme="1"/>
        <rFont val="宋体"/>
        <family val="3"/>
        <charset val="134"/>
      </rPr>
      <t>年</t>
    </r>
    <r>
      <rPr>
        <sz val="10"/>
        <color theme="1"/>
        <rFont val="Times New Roman"/>
        <family val="1"/>
      </rPr>
      <t>1</t>
    </r>
    <r>
      <rPr>
        <sz val="10"/>
        <color theme="1"/>
        <rFont val="宋体"/>
        <family val="3"/>
        <charset val="134"/>
      </rPr>
      <t>月已启动项目建设，基础开挖。</t>
    </r>
  </si>
  <si>
    <r>
      <t>2018</t>
    </r>
    <r>
      <rPr>
        <sz val="10"/>
        <color theme="1"/>
        <rFont val="宋体"/>
        <family val="3"/>
        <charset val="134"/>
      </rPr>
      <t>年</t>
    </r>
    <r>
      <rPr>
        <sz val="10"/>
        <color theme="1"/>
        <rFont val="Times New Roman"/>
        <family val="1"/>
      </rPr>
      <t>10</t>
    </r>
    <r>
      <rPr>
        <sz val="10"/>
        <color theme="1"/>
        <rFont val="宋体"/>
        <family val="3"/>
        <charset val="134"/>
      </rPr>
      <t>月</t>
    </r>
  </si>
  <si>
    <r>
      <rPr>
        <sz val="10"/>
        <color theme="1"/>
        <rFont val="宋体"/>
        <family val="3"/>
        <charset val="134"/>
      </rPr>
      <t>湖南平安环保股份有限公司</t>
    </r>
  </si>
  <si>
    <r>
      <rPr>
        <sz val="10"/>
        <color theme="1"/>
        <rFont val="宋体"/>
        <family val="3"/>
        <charset val="134"/>
      </rPr>
      <t>茶陵县洣水产业投资发展有限公司</t>
    </r>
  </si>
  <si>
    <r>
      <rPr>
        <sz val="10"/>
        <color theme="1"/>
        <rFont val="宋体"/>
        <family val="3"/>
        <charset val="134"/>
      </rPr>
      <t>醴陵市城乡生活垃圾资源化处理</t>
    </r>
    <r>
      <rPr>
        <sz val="10"/>
        <color theme="1"/>
        <rFont val="Times New Roman"/>
        <family val="1"/>
      </rPr>
      <t>PPP</t>
    </r>
    <r>
      <rPr>
        <sz val="10"/>
        <color theme="1"/>
        <rFont val="宋体"/>
        <family val="3"/>
        <charset val="134"/>
      </rPr>
      <t>项目</t>
    </r>
  </si>
  <si>
    <t>2017-430281-77-01-015186</t>
  </si>
  <si>
    <r>
      <rPr>
        <sz val="10"/>
        <color theme="1"/>
        <rFont val="宋体"/>
        <family val="3"/>
        <charset val="134"/>
      </rPr>
      <t>醴陵市</t>
    </r>
  </si>
  <si>
    <r>
      <rPr>
        <sz val="10"/>
        <color theme="1"/>
        <rFont val="宋体"/>
        <family val="3"/>
        <charset val="134"/>
      </rPr>
      <t>项目总投资为</t>
    </r>
    <r>
      <rPr>
        <sz val="10"/>
        <color theme="1"/>
        <rFont val="Times New Roman"/>
        <family val="1"/>
      </rPr>
      <t>6.17</t>
    </r>
    <r>
      <rPr>
        <sz val="10"/>
        <color theme="1"/>
        <rFont val="宋体"/>
        <family val="3"/>
        <charset val="134"/>
      </rPr>
      <t>亿元，包含两个子项目，一为醴陵市城乡生活垃圾收运系统建设项目，该项目投资约</t>
    </r>
    <r>
      <rPr>
        <sz val="10"/>
        <color theme="1"/>
        <rFont val="Times New Roman"/>
        <family val="1"/>
      </rPr>
      <t>1.17</t>
    </r>
    <r>
      <rPr>
        <sz val="10"/>
        <color theme="1"/>
        <rFont val="宋体"/>
        <family val="3"/>
        <charset val="134"/>
      </rPr>
      <t>亿元，设计日收运规模为</t>
    </r>
    <r>
      <rPr>
        <sz val="10"/>
        <color theme="1"/>
        <rFont val="Times New Roman"/>
        <family val="1"/>
      </rPr>
      <t>600</t>
    </r>
    <r>
      <rPr>
        <sz val="10"/>
        <color theme="1"/>
        <rFont val="宋体"/>
        <family val="3"/>
        <charset val="134"/>
      </rPr>
      <t>吨</t>
    </r>
    <r>
      <rPr>
        <sz val="10"/>
        <color theme="1"/>
        <rFont val="Times New Roman"/>
        <family val="1"/>
      </rPr>
      <t>/</t>
    </r>
    <r>
      <rPr>
        <sz val="10"/>
        <color theme="1"/>
        <rFont val="宋体"/>
        <family val="3"/>
        <charset val="134"/>
      </rPr>
      <t>天；二为醴陵市城乡生活垃圾预处理及焚烧发电项目，该项目投资约</t>
    </r>
    <r>
      <rPr>
        <sz val="10"/>
        <color theme="1"/>
        <rFont val="Times New Roman"/>
        <family val="1"/>
      </rPr>
      <t>5</t>
    </r>
    <r>
      <rPr>
        <sz val="10"/>
        <color theme="1"/>
        <rFont val="宋体"/>
        <family val="3"/>
        <charset val="134"/>
      </rPr>
      <t>亿元，近期建设处理规模为</t>
    </r>
    <r>
      <rPr>
        <sz val="10"/>
        <color theme="1"/>
        <rFont val="Times New Roman"/>
        <family val="1"/>
      </rPr>
      <t>600</t>
    </r>
    <r>
      <rPr>
        <sz val="10"/>
        <color theme="1"/>
        <rFont val="宋体"/>
        <family val="3"/>
        <charset val="134"/>
      </rPr>
      <t>吨</t>
    </r>
    <r>
      <rPr>
        <sz val="10"/>
        <color theme="1"/>
        <rFont val="Times New Roman"/>
        <family val="1"/>
      </rPr>
      <t>/</t>
    </r>
    <r>
      <rPr>
        <sz val="10"/>
        <color theme="1"/>
        <rFont val="宋体"/>
        <family val="3"/>
        <charset val="134"/>
      </rPr>
      <t>天，远期工程建设处理规模</t>
    </r>
    <r>
      <rPr>
        <sz val="10"/>
        <color theme="1"/>
        <rFont val="Times New Roman"/>
        <family val="1"/>
      </rPr>
      <t>900</t>
    </r>
    <r>
      <rPr>
        <sz val="10"/>
        <color theme="1"/>
        <rFont val="宋体"/>
        <family val="3"/>
        <charset val="134"/>
      </rPr>
      <t>吨</t>
    </r>
    <r>
      <rPr>
        <sz val="10"/>
        <color theme="1"/>
        <rFont val="Times New Roman"/>
        <family val="1"/>
      </rPr>
      <t>/</t>
    </r>
    <r>
      <rPr>
        <sz val="10"/>
        <color theme="1"/>
        <rFont val="宋体"/>
        <family val="3"/>
        <charset val="134"/>
      </rPr>
      <t>天，处理对象是来自于醴陵市市域范围内的生活垃圾。</t>
    </r>
  </si>
  <si>
    <r>
      <rPr>
        <sz val="10"/>
        <color theme="1"/>
        <rFont val="宋体"/>
        <family val="3"/>
        <charset val="134"/>
      </rPr>
      <t>正在办理前期手续。</t>
    </r>
  </si>
  <si>
    <r>
      <rPr>
        <sz val="10"/>
        <color theme="1"/>
        <rFont val="宋体"/>
        <family val="3"/>
        <charset val="134"/>
      </rPr>
      <t>预计</t>
    </r>
    <r>
      <rPr>
        <sz val="10"/>
        <color theme="1"/>
        <rFont val="Times New Roman"/>
        <family val="1"/>
      </rPr>
      <t>2019</t>
    </r>
    <r>
      <rPr>
        <sz val="10"/>
        <color theme="1"/>
        <rFont val="宋体"/>
        <family val="3"/>
        <charset val="134"/>
      </rPr>
      <t>年</t>
    </r>
    <r>
      <rPr>
        <sz val="10"/>
        <color theme="1"/>
        <rFont val="Times New Roman"/>
        <family val="1"/>
      </rPr>
      <t>10</t>
    </r>
    <r>
      <rPr>
        <sz val="10"/>
        <color theme="1"/>
        <rFont val="宋体"/>
        <family val="3"/>
        <charset val="134"/>
      </rPr>
      <t>月份开工</t>
    </r>
  </si>
  <si>
    <r>
      <rPr>
        <sz val="10"/>
        <color theme="1"/>
        <rFont val="宋体"/>
        <family val="3"/>
        <charset val="134"/>
      </rPr>
      <t>长沙中联重科环境产业有限公司</t>
    </r>
  </si>
  <si>
    <r>
      <rPr>
        <sz val="10"/>
        <color theme="1"/>
        <rFont val="宋体"/>
        <family val="3"/>
        <charset val="134"/>
      </rPr>
      <t>醴陵市渌江投资控股集团有限公司</t>
    </r>
  </si>
  <si>
    <r>
      <rPr>
        <sz val="10"/>
        <color theme="1"/>
        <rFont val="宋体"/>
        <family val="3"/>
        <charset val="134"/>
      </rPr>
      <t>天易科技城自主创业园工程</t>
    </r>
    <r>
      <rPr>
        <sz val="10"/>
        <color theme="1"/>
        <rFont val="Times New Roman"/>
        <family val="1"/>
      </rPr>
      <t>PPP</t>
    </r>
    <r>
      <rPr>
        <sz val="10"/>
        <color theme="1"/>
        <rFont val="宋体"/>
        <family val="3"/>
        <charset val="134"/>
      </rPr>
      <t>项目</t>
    </r>
  </si>
  <si>
    <t>2018-430211-48-03-019920</t>
  </si>
  <si>
    <r>
      <rPr>
        <sz val="10"/>
        <color theme="1"/>
        <rFont val="宋体"/>
        <family val="3"/>
        <charset val="134"/>
      </rPr>
      <t>产业发展</t>
    </r>
  </si>
  <si>
    <r>
      <rPr>
        <sz val="10"/>
        <color theme="1"/>
        <rFont val="宋体"/>
        <family val="3"/>
        <charset val="134"/>
      </rPr>
      <t>天元区</t>
    </r>
  </si>
  <si>
    <r>
      <rPr>
        <sz val="10"/>
        <color theme="1"/>
        <rFont val="宋体"/>
        <family val="3"/>
        <charset val="134"/>
      </rPr>
      <t>包括土地平整、基础设施建设工程、综合管廊建设工程、水系综合治理工程、公用设施工程等</t>
    </r>
  </si>
  <si>
    <r>
      <rPr>
        <sz val="10"/>
        <color theme="1"/>
        <rFont val="宋体"/>
        <family val="3"/>
        <charset val="134"/>
      </rPr>
      <t>已完成项目立项、环保审批，项目一、二期土地、规划审批已完成。已招标、成立项目公司并于</t>
    </r>
    <r>
      <rPr>
        <sz val="10"/>
        <color theme="1"/>
        <rFont val="Times New Roman"/>
        <family val="1"/>
      </rPr>
      <t>2018</t>
    </r>
    <r>
      <rPr>
        <sz val="10"/>
        <color theme="1"/>
        <rFont val="宋体"/>
        <family val="3"/>
        <charset val="134"/>
      </rPr>
      <t>年</t>
    </r>
    <r>
      <rPr>
        <sz val="10"/>
        <color theme="1"/>
        <rFont val="Times New Roman"/>
        <family val="1"/>
      </rPr>
      <t>5</t>
    </r>
    <r>
      <rPr>
        <sz val="10"/>
        <color theme="1"/>
        <rFont val="宋体"/>
        <family val="3"/>
        <charset val="134"/>
      </rPr>
      <t>月开工。</t>
    </r>
  </si>
  <si>
    <r>
      <rPr>
        <sz val="10"/>
        <color theme="1"/>
        <rFont val="宋体"/>
        <family val="3"/>
        <charset val="134"/>
      </rPr>
      <t>项目于</t>
    </r>
    <r>
      <rPr>
        <sz val="10"/>
        <color theme="1"/>
        <rFont val="Times New Roman"/>
        <family val="1"/>
      </rPr>
      <t>2018</t>
    </r>
    <r>
      <rPr>
        <sz val="10"/>
        <color theme="1"/>
        <rFont val="宋体"/>
        <family val="3"/>
        <charset val="134"/>
      </rPr>
      <t>年</t>
    </r>
    <r>
      <rPr>
        <sz val="10"/>
        <color theme="1"/>
        <rFont val="Times New Roman"/>
        <family val="1"/>
      </rPr>
      <t>5</t>
    </r>
    <r>
      <rPr>
        <sz val="10"/>
        <color theme="1"/>
        <rFont val="宋体"/>
        <family val="3"/>
        <charset val="134"/>
      </rPr>
      <t>月开工，目前正在施工并完成了部分道路及地下综合管廊路基工程，以及湘江新城消防站三层主体和挡墙工程。</t>
    </r>
  </si>
  <si>
    <r>
      <rPr>
        <sz val="10"/>
        <color theme="1"/>
        <rFont val="宋体"/>
        <family val="3"/>
        <charset val="134"/>
      </rPr>
      <t>长顺建设集团有限公司</t>
    </r>
  </si>
  <si>
    <r>
      <rPr>
        <sz val="10"/>
        <color theme="1"/>
        <rFont val="宋体"/>
        <family val="3"/>
        <charset val="134"/>
      </rPr>
      <t>湖南天易集团有限公司</t>
    </r>
  </si>
  <si>
    <t>2018-09-01</t>
  </si>
  <si>
    <t>张家界智慧城市云计算大数据中心一期项目</t>
  </si>
  <si>
    <t xml:space="preserve">2018-430802-65-01-030849 </t>
  </si>
  <si>
    <t>信息</t>
  </si>
  <si>
    <t>永定区</t>
  </si>
  <si>
    <t>主要包括基础设施建设、数据资源建设、应用支撑建设、云管平台建设、安全保障建设、容灾备份建设、机房建设等内容。项目总投资9827.07万元</t>
  </si>
  <si>
    <t>开工建设</t>
  </si>
  <si>
    <t>2018.11开工</t>
  </si>
  <si>
    <t>浪潮集团有限公司</t>
  </si>
  <si>
    <t>张家界市经济发展投资集团有限公司</t>
  </si>
  <si>
    <t>老道湾新增旅游及配套设施提质改造项目</t>
  </si>
  <si>
    <t xml:space="preserve">2017-430802-81-03-024384 </t>
  </si>
  <si>
    <t>本项目主要是完成老道湾景区新增旅游项目及配套设施提质改造工程的建设，项目建设内容与规模如下：1、扩建森林温泉康养中心规划用地面积24000平方米，总建筑面积20500平方米，其中：森林康养中心16500平方米（设置康养房间350间），温泉养生中心4000平方米（含更衣室、休息室、管理服务用房及相关配套用房）；室内、室外温泉养生池20个600平方米；2利用景区空余山地种植花卉、珍惜苗木及林果；3、场地平整绿化30000平方米；4、完成景区入口-树屋酒店区域的美化、亮化提质升级，丰富景区夜游产品；5、景区游道安全设施改造8.5公里。建设周期24个月，总投资26897.88万元。其中企业自筹5897.88万元，约占总投资的22%，申请银行贷款21000万元，约占总投资的78%</t>
  </si>
  <si>
    <t>2018年开工，温泉地勘、温泉康养项目总体规划、大型生态停车场、场地平整、苗木种植景区美化、亮化工程等项目建设正进行中</t>
  </si>
  <si>
    <t>张家界老道湾旅游休闲发展有限公司</t>
  </si>
  <si>
    <t>市华瑞国有资产经营管理有限公司</t>
  </si>
  <si>
    <t>张家界农副产品交易中心项目</t>
  </si>
  <si>
    <t xml:space="preserve">2018-430800-72-03-037512 </t>
  </si>
  <si>
    <t>物流</t>
  </si>
  <si>
    <t>张家界市</t>
  </si>
  <si>
    <t>建设用地251亩，建筑面积约22万平方米主要包括四大版块：一是以农产品为主的专业市场：包括果品市场、蔬菜市场、水产品等；二是农副产品展示展销中心及电子商务中心；三是大型现代物流仓储功能区等；四是服务配套功能区</t>
  </si>
  <si>
    <t>已完成立项、签约及前期手续</t>
  </si>
  <si>
    <t>2019.6开工</t>
  </si>
  <si>
    <t>中投中财基金管理有限公司</t>
  </si>
  <si>
    <t>张家界市农业投资有限公司</t>
  </si>
  <si>
    <t>武陵源智慧交通项目（一期）</t>
  </si>
  <si>
    <t xml:space="preserve">2017-430811-48-02-020432 </t>
  </si>
  <si>
    <t>交通</t>
  </si>
  <si>
    <t>武陵源区</t>
  </si>
  <si>
    <r>
      <rPr>
        <sz val="10"/>
        <rFont val="宋体"/>
        <family val="3"/>
        <charset val="134"/>
      </rPr>
      <t>武陵源辖区</t>
    </r>
    <r>
      <rPr>
        <sz val="10"/>
        <color rgb="FF000000"/>
        <rFont val="宋体"/>
        <family val="3"/>
        <charset val="134"/>
      </rPr>
      <t>8</t>
    </r>
    <r>
      <rPr>
        <sz val="10"/>
        <color rgb="FF000000"/>
        <rFont val="宋体"/>
        <family val="3"/>
        <charset val="134"/>
      </rPr>
      <t>个室内智能停车场的建设和提质改造；路内停车管理系统、绿色出行系统、交通诱导及道路视频监控系统等</t>
    </r>
    <r>
      <rPr>
        <sz val="10"/>
        <color rgb="FF000000"/>
        <rFont val="宋体"/>
        <family val="3"/>
        <charset val="134"/>
      </rPr>
      <t>_x000D_</t>
    </r>
    <phoneticPr fontId="12" type="noConversion"/>
  </si>
  <si>
    <t>深圳中电嘉旺控股有限公司</t>
  </si>
  <si>
    <t>张家界市武陵源旅游产业发展限公司</t>
  </si>
  <si>
    <t>张家界市旅游交通绿色出行系统项目</t>
  </si>
  <si>
    <t xml:space="preserve">2018-430802-81-03-040484 </t>
  </si>
  <si>
    <t>绿色出行系统接驳体系配套场站设施建设、新能源车辆购置、配套充电设施、调度系统、车路协同系统、综合业态开发等六大建设内容。项目依托张家界游客中心体系打造18个绿色出行系统接驳体系，规划设置线路26条</t>
  </si>
  <si>
    <t>已完成可研、备案立项、绿色出行项目方案编制、整体规划设计等前期工作</t>
  </si>
  <si>
    <t>2019.5开工</t>
  </si>
  <si>
    <t>张家界中电嘉旺综合开发有限公司</t>
  </si>
  <si>
    <t>张家界游客中心公司</t>
  </si>
  <si>
    <t>慈利县乡镇污水处理厂及管网工程项目</t>
  </si>
  <si>
    <t xml:space="preserve">2016-430821-78-01-006579 </t>
  </si>
  <si>
    <t>慈利县</t>
  </si>
  <si>
    <t>在全县25个乡镇建设33个乡镇污水处理厂及配套管网工程，并建设县城中控中心进行远程监控。各乡镇污水处理厂根据人口规模设置日处理能力为2500立方米/天的污水厂1个，日处理能力1000立方米/天的污水厂1个，日处理能力800立方米/天的污水厂5个，日处理能力600立方米/天的污水厂5个，日处理能力400立方米/天的污水厂10个，日处理能力200立方米/天的污水厂10个，总处理量为16500立方米/天，管网总长度276km</t>
  </si>
  <si>
    <t>已完成项目可研批复,，正在办理施工许可证</t>
  </si>
  <si>
    <t>2019.3开工</t>
  </si>
  <si>
    <t>上海泓济环保科技股份有限公司</t>
  </si>
  <si>
    <t>慈利县经济发展投资有限责任公司</t>
  </si>
  <si>
    <t>湖南韶山平里村田园综合体项目</t>
  </si>
  <si>
    <t xml:space="preserve">2017-430382-77-01-015223 </t>
  </si>
  <si>
    <t>韶山市</t>
  </si>
  <si>
    <t>项目分期分阶段实施。项目一期估算投资82000万元，包括基础设施及公共服务设施建设费用31000万元和旅游设施建设费用51000万元(其中包括精准扶贫费用1000万元)。一期分三阶段:一阶段(1-6号区域)占地面积约64公顷，建筑面积约5.8万平米，主要建设酒店、商业街、游乐设施、市政道路及综合管网、周边配套设施等;二阶段(7号区域)占地面积约80公顷，主要建设环卫设施、游乐设施、稻田景观、市政道路及综合管网、临时构造物等;三阶段(8号区域)占地面积约436.3公顷，主要建设市政道路及综合管网、环卫设施等。二期估算投资20000万元，建筑面积约35200平方米，主要建设旅游设施、市政设施等。</t>
  </si>
  <si>
    <t>已开工</t>
    <phoneticPr fontId="8" type="noConversion"/>
  </si>
  <si>
    <t>2018年3月15日开工；基本完成地勘；完成主入口、项目区域内场地平整；完成15号路基础平整、18号路完成浇筑；41#楼、39#楼完成正负零以下基础施工及土方回填；完成商业街9#-16#围挡施工</t>
    <phoneticPr fontId="8" type="noConversion"/>
  </si>
  <si>
    <t xml:space="preserve">
上海奇创旅游景观设计有限公司
上海绿地建设（集团）有限公司</t>
  </si>
  <si>
    <t>韶山旅游发展集团有限公司</t>
  </si>
  <si>
    <t>湘潭县城乡供水一体化PPP项目</t>
  </si>
  <si>
    <t xml:space="preserve">2017-430321-46-01-004015 </t>
  </si>
  <si>
    <t>市政基础设施</t>
    <phoneticPr fontId="8" type="noConversion"/>
  </si>
  <si>
    <t>湘潭县</t>
  </si>
  <si>
    <t>新建4个水厂（白石镇水厂、花石镇水厂、石潭镇水厂、石鼓镇铜梁水厂），新建5个加压泵站（荷塘乡、排头水厂、石云交界处、河口芦花村、梅林桥）和新建1278公里给水管网</t>
    <phoneticPr fontId="8" type="noConversion"/>
  </si>
  <si>
    <t>已开工</t>
    <phoneticPr fontId="8" type="noConversion"/>
  </si>
  <si>
    <t>启迪桑德环境资源股份有限公司</t>
    <phoneticPr fontId="8" type="noConversion"/>
  </si>
  <si>
    <t>湘潭县农业农村建设投资开发有限公司</t>
  </si>
  <si>
    <t>湘乡市水府旅游区建设开发项目</t>
  </si>
  <si>
    <t xml:space="preserve">2018-430381-72-01-035650 </t>
  </si>
  <si>
    <t>旅游基础设施</t>
    <phoneticPr fontId="8" type="noConversion"/>
  </si>
  <si>
    <t>湘乡市</t>
  </si>
  <si>
    <t>本项目总用地面积3678.59亩，一期建设内容：水府形象入口、水乡小镇、感官公园、湿地公园、国防教育基地、生态娱乐岛屿群等项目建设，二期建设内容：游乐园区、特色绿道及其配套，一二级绿道及其配套系统。</t>
    <phoneticPr fontId="8" type="noConversion"/>
  </si>
  <si>
    <t>已完成PPP签约及前期手续</t>
    <phoneticPr fontId="8" type="noConversion"/>
  </si>
  <si>
    <t>北京东方园林股份有限公司</t>
    <phoneticPr fontId="8" type="noConversion"/>
  </si>
  <si>
    <t>湘潭水府投资建设开发有限公司</t>
    <phoneticPr fontId="8" type="noConversion"/>
  </si>
  <si>
    <t>雷锋水质净化厂（一期）</t>
    <phoneticPr fontId="20" type="noConversion"/>
  </si>
  <si>
    <t>/</t>
    <phoneticPr fontId="20" type="noConversion"/>
  </si>
  <si>
    <t>2018-430101-77-01-019077</t>
    <phoneticPr fontId="20" type="noConversion"/>
  </si>
  <si>
    <t>污水垃圾处理</t>
    <phoneticPr fontId="20" type="noConversion"/>
  </si>
  <si>
    <t>湖南湘江新区</t>
    <phoneticPr fontId="20" type="noConversion"/>
  </si>
  <si>
    <t>土建按25万m3/d规模建设，设备分两阶段实施，一阶段按12.5万m3/d规模本次实施</t>
    <phoneticPr fontId="20" type="noConversion"/>
  </si>
  <si>
    <t>北京碧水源科技股份有限公司/湖南东方红建设集团有限公司</t>
    <phoneticPr fontId="20" type="noConversion"/>
  </si>
  <si>
    <t>湖南湘新水务投资有限公司</t>
    <phoneticPr fontId="20" type="noConversion"/>
  </si>
  <si>
    <t>湖南省补短板领域政府支持引导民间投资专项中央预算内投资计划项目申报表</t>
    <phoneticPr fontId="2" type="noConversion"/>
  </si>
  <si>
    <t>申报单位：湖南省发展和改革委员会</t>
    <phoneticPr fontId="2" type="noConversion"/>
  </si>
  <si>
    <t>2018-04-01</t>
  </si>
  <si>
    <t>湘阴县集镇污水处理设施建设项目</t>
  </si>
  <si>
    <t xml:space="preserve">2017-430624-77-01-020675 </t>
  </si>
  <si>
    <t>污水
处理</t>
  </si>
  <si>
    <t>湘
阴
县</t>
  </si>
  <si>
    <t>包括鹤龙湖镇、樟树镇、南湖洲镇、三塘镇、东塘镇、杨林寨乡、新泉镇、湘滨镇、岭北镇、六塘乡等10个乡镇的污水处理设施建设。总投资估算为25418.22万元，近期设计规模9200m³/d，远期设计规模21700 m³/d和新建117.58km管网工程。</t>
  </si>
  <si>
    <t>目前鹤龙
湖镇主体
工程已完工，设备已进场准备安装，配套管网已完成4公里。
南湖洲镇
桩基础施工已完
成，正在
进行配套管网施工。同步开展其他乡镇的土地收储工作。</t>
  </si>
  <si>
    <t>湖南兴旺建设有限公司</t>
  </si>
  <si>
    <t>湘阴县净源城乡环境建设有限公司</t>
  </si>
  <si>
    <t>2019年开工建设，预计2月中旬开工建设。</t>
    <phoneticPr fontId="8" type="noConversion"/>
  </si>
  <si>
    <t>项目于2018年3月20日开工，目前已完成基坑土方开挖、支护及桩基础施工，正在进行污水处理综合箱体主体施工，工艺管道安装及设备预留预埋工程同步进行。</t>
    <phoneticPr fontId="20" type="noConversion"/>
  </si>
  <si>
    <t>项目于2018年7月开工。凤凰县农村旅游公路建设项目完成20%凤凰县饮马江湿地综合治理项目完成15%。山江镇特色小镇建设工程完成60%。凤凰县主城区风貌综合整治项目完成98%。</t>
  </si>
  <si>
    <t>2018年1月开工，项目总体完成46%工程量。</t>
  </si>
  <si>
    <t xml:space="preserve">项目于2018年3月主体工程开工。截至目前智慧路边停车系统、智慧政法（城市网格化管理整合）已完成建设、测试工作，正在办理相关运营审批手续；公共信息平台、城市基础数据库、大数据分析平台、地理信息共享平台（接入整合）、信息安全平台、智慧城管软件平台、智慧旅游软件平台、智慧政务进入软件部署实施阶段，智慧警务已经完成进度70%；智慧社区、智慧工业、智慧教育已完成前期调研及需求确认，相应平台软件已在研发中，累计完成投资1.5亿元
</t>
  </si>
  <si>
    <t>2016年12月</t>
  </si>
  <si>
    <t>2017年11月</t>
  </si>
  <si>
    <t>2018年3月开工，两个地面停车场完成，一个地下停车场在建完成85%工程量，其余停车场规划设计中。</t>
  </si>
  <si>
    <t>已批复项目可研、规划选址、用地拆迁、环评、财政承受能力论证、物有所值论证等前期工作，已签订合资合作经营合同、特许经营协议，组建合资公司。完成经开区产业园污水处理厂清表, 临时用水、临时用电工程，河溪产业园污水处理厂完成选址论证报告。</t>
  </si>
  <si>
    <t>郴州市</t>
  </si>
  <si>
    <t>项目可行性研究报告通过，已经立项并获得发改委的正式批复；完成了基础测绘（1:500比例）、总体规划和单体概念设计方案、中心酒店和周边修建性详规方案；香炉寨生态旅游开发PPP项目及实施方案通过了财承评估和物有所值评价。</t>
  </si>
  <si>
    <t>年内开工，预计开工时间2019.05</t>
  </si>
  <si>
    <t xml:space="preserve">湖南普华特生态旅游综合开发有限公司，湖南省郴州建设工程集团有限公司 </t>
  </si>
  <si>
    <t>无</t>
  </si>
  <si>
    <t>已完成土地清表等前期准备工作，预计2019年6月可开工建设</t>
  </si>
  <si>
    <t>安仁县</t>
    <phoneticPr fontId="8" type="noConversion"/>
  </si>
  <si>
    <t>鹤龙湖镇污水处理工程2018年6月
份已开工，现主体工程已完工，正
在进入设备安装阶段和配套
管网施工。
南湖洲镇2018年11月份开始动工，现桩基础已完工，正在进入配套管网施工阶段。</t>
    <phoneticPr fontId="2" type="noConversion"/>
  </si>
  <si>
    <t>2019年开工建设，预计5月中旬开工建设。</t>
    <phoneticPr fontId="8" type="noConversion"/>
  </si>
  <si>
    <t>备注</t>
    <phoneticPr fontId="2" type="noConversion"/>
  </si>
  <si>
    <t>本次拟申报项目（32个）</t>
    <phoneticPr fontId="2" type="noConversion"/>
  </si>
  <si>
    <t>附件:</t>
    <phoneticPr fontId="2" type="noConversion"/>
  </si>
  <si>
    <t>茶陵县经济开发区污水处理厂和配套管网工程项目</t>
  </si>
  <si>
    <t>茶陵县</t>
  </si>
  <si>
    <t>新建一座日处理规模5万吨/天的工业污水处理厂，铺设管网约33.7千米，处理后的出水水质达到GB18918—2002一级A标准</t>
  </si>
  <si>
    <t>2018年10月</t>
  </si>
  <si>
    <t>湖南平安环保股份有限公司</t>
  </si>
  <si>
    <t>天易科技城自主创业园工程PPP项目</t>
  </si>
  <si>
    <t>产业发展</t>
  </si>
  <si>
    <t>天元区</t>
  </si>
  <si>
    <t>包括土地平整、基础设施建设工程、综合管廊建设工程、水系综合治理工程、公用设施工程等</t>
  </si>
  <si>
    <t>长顺建设集团有限公司</t>
  </si>
  <si>
    <t>醴陵市城乡生活垃圾资源化处理PPP项目</t>
  </si>
  <si>
    <t>醴陵市</t>
  </si>
  <si>
    <t>项目总投资为6.17亿元，包含两个子项目，一为醴陵市城乡生活垃圾收运系统建设项目，该项目投资约1.17亿元，设计日收运规模为600吨/天；二为醴陵市城乡生活垃圾预处理及焚烧发电项目，该项目投资约5亿元，近期建设处理规模为600吨/天，远期工程建设处理规模900吨/天，处理对象是来自于醴陵市市域范围内的生活垃圾。</t>
  </si>
  <si>
    <t>长沙中联重科环境产业有限公司</t>
  </si>
  <si>
    <r>
      <t>武陵源辖区</t>
    </r>
    <r>
      <rPr>
        <sz val="13"/>
        <color rgb="FF000000"/>
        <rFont val="宋体"/>
        <family val="3"/>
        <charset val="134"/>
        <scheme val="major"/>
      </rPr>
      <t>8个室内智能停车场的建设和提质改造；路内停车管理系统、绿色出行系统、交通诱导及道路视频监控系统等_x000D_</t>
    </r>
    <phoneticPr fontId="12" type="noConversion"/>
  </si>
  <si>
    <t>本次申报项目（30个）</t>
    <phoneticPr fontId="2" type="noConversion"/>
  </si>
  <si>
    <t>湖南省补短板领域政府支持引导民间投资专项2019年中央预算内投资计划拟申报项目</t>
    <phoneticPr fontId="2" type="noConversion"/>
  </si>
  <si>
    <t>项目基本信息</t>
    <phoneticPr fontId="2" type="noConversion"/>
  </si>
  <si>
    <t>进展信息</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</si>
</sst>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35" x14ac:knownFonts="1">
    <font>
      <sz val="11"/>
      <color theme="1"/>
      <name val="宋体"/>
      <family val="2"/>
      <scheme val="minor"/>
    </font>
    <font>
      <sz val="11"/>
      <color indexed="8"/>
      <name val="方正黑体_GBK"/>
      <charset val="134"/>
    </font>
    <font>
      <sz val="9"/>
      <name val="宋体"/>
      <family val="3"/>
      <charset val="134"/>
      <scheme val="minor"/>
    </font>
    <font>
      <sz val="16"/>
      <color indexed="8"/>
      <name val="方正小标宋_GBK"/>
      <charset val="134"/>
    </font>
    <font>
      <sz val="11"/>
      <color indexed="8"/>
      <name val="方正仿宋_GBK"/>
      <charset val="134"/>
    </font>
    <font>
      <sz val="9"/>
      <color indexed="8"/>
      <name val="方正黑体_GBK"/>
      <charset val="134"/>
    </font>
    <font>
      <sz val="10"/>
      <color theme="1"/>
      <name val="宋体"/>
      <family val="3"/>
      <charset val="134"/>
    </font>
    <font>
      <sz val="10"/>
      <color indexed="8"/>
      <name val="宋体"/>
      <family val="3"/>
      <charset val="134"/>
    </font>
    <font>
      <sz val="9"/>
      <name val="宋体"/>
      <family val="3"/>
      <charset val="134"/>
    </font>
    <font>
      <sz val="10"/>
      <name val="宋体"/>
      <family val="3"/>
      <charset val="134"/>
    </font>
    <font>
      <sz val="9"/>
      <color indexed="8"/>
      <name val="宋体"/>
      <family val="3"/>
      <charset val="134"/>
    </font>
    <font>
      <sz val="11"/>
      <color theme="1"/>
      <name val="宋体"/>
      <family val="3"/>
      <charset val="134"/>
    </font>
    <font>
      <sz val="11"/>
      <name val="宋体"/>
      <family val="3"/>
      <charset val="134"/>
    </font>
    <font>
      <sz val="11"/>
      <color indexed="8"/>
      <name val="宋体"/>
      <family val="3"/>
      <charset val="134"/>
    </font>
    <font>
      <sz val="10"/>
      <name val="Arial"/>
      <family val="2"/>
    </font>
    <font>
      <sz val="11"/>
      <color theme="1"/>
      <name val="宋体"/>
      <family val="3"/>
      <charset val="134"/>
      <scheme val="minor"/>
    </font>
    <font>
      <sz val="10"/>
      <color theme="1"/>
      <name val="Times New Roman"/>
      <family val="1"/>
    </font>
    <font>
      <sz val="10"/>
      <color rgb="FF000000"/>
      <name val="宋体"/>
      <family val="3"/>
      <charset val="134"/>
    </font>
    <font>
      <sz val="10"/>
      <color theme="1"/>
      <name val="宋体"/>
      <family val="2"/>
      <charset val="134"/>
      <scheme val="minor"/>
    </font>
    <font>
      <sz val="10"/>
      <color theme="1"/>
      <name val="宋体"/>
      <family val="3"/>
      <charset val="134"/>
      <scheme val="minor"/>
    </font>
    <font>
      <sz val="9"/>
      <name val="宋体"/>
      <family val="2"/>
      <charset val="134"/>
      <scheme val="minor"/>
    </font>
    <font>
      <sz val="10"/>
      <name val="宋体"/>
      <family val="3"/>
      <charset val="134"/>
      <scheme val="minor"/>
    </font>
    <font>
      <sz val="9"/>
      <color theme="1"/>
      <name val="宋体"/>
      <family val="3"/>
      <charset val="134"/>
    </font>
    <font>
      <sz val="12"/>
      <name val="宋体"/>
      <family val="3"/>
      <charset val="134"/>
      <scheme val="major"/>
    </font>
    <font>
      <sz val="13"/>
      <color indexed="8"/>
      <name val="宋体"/>
      <family val="3"/>
      <charset val="134"/>
      <scheme val="major"/>
    </font>
    <font>
      <sz val="13"/>
      <color theme="1"/>
      <name val="宋体"/>
      <family val="3"/>
      <charset val="134"/>
      <scheme val="major"/>
    </font>
    <font>
      <sz val="13"/>
      <name val="宋体"/>
      <family val="3"/>
      <charset val="134"/>
      <scheme val="major"/>
    </font>
    <font>
      <sz val="13"/>
      <color rgb="FF000000"/>
      <name val="宋体"/>
      <family val="3"/>
      <charset val="134"/>
      <scheme val="major"/>
    </font>
    <font>
      <sz val="13"/>
      <color indexed="8"/>
      <name val="黑体"/>
      <family val="3"/>
      <charset val="134"/>
    </font>
    <font>
      <sz val="13"/>
      <color theme="1"/>
      <name val="黑体"/>
      <family val="3"/>
      <charset val="134"/>
    </font>
    <font>
      <sz val="28"/>
      <color indexed="8"/>
      <name val="方正小标宋简体"/>
      <family val="3"/>
      <charset val="134"/>
    </font>
    <font>
      <sz val="20"/>
      <color indexed="8"/>
      <name val="仿宋_GB2312"/>
      <family val="3"/>
      <charset val="134"/>
    </font>
    <font>
      <b/>
      <sz val="13"/>
      <color indexed="8"/>
      <name val="宋体"/>
      <family val="3"/>
      <charset val="134"/>
      <scheme val="major"/>
    </font>
    <font>
      <b/>
      <sz val="13"/>
      <color theme="1"/>
      <name val="宋体"/>
      <family val="3"/>
      <charset val="134"/>
      <scheme val="major"/>
    </font>
    <font>
      <b/>
      <sz val="15"/>
      <color indexed="8"/>
      <name val="宋体"/>
      <family val="3"/>
      <charset val="134"/>
      <scheme val="major"/>
    </font>
  </fonts>
  <fills count="5">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8">
    <xf numFmtId="0" fontId="0" fillId="0" borderId="0"/>
    <xf numFmtId="0" fontId="13" fillId="0" borderId="0" applyNumberFormat="0" applyFill="0" applyBorder="0" applyProtection="0">
      <alignment vertical="center"/>
    </xf>
    <xf numFmtId="0" fontId="13" fillId="0" borderId="0" applyNumberFormat="0" applyFill="0" applyBorder="0" applyProtection="0">
      <alignment vertical="center"/>
    </xf>
    <xf numFmtId="0" fontId="14" fillId="0" borderId="0"/>
    <xf numFmtId="0" fontId="15" fillId="0" borderId="0">
      <alignment vertical="center"/>
    </xf>
    <xf numFmtId="0" fontId="12" fillId="0" borderId="0">
      <alignment vertical="center"/>
    </xf>
    <xf numFmtId="0" fontId="12" fillId="0" borderId="0">
      <alignment vertical="center"/>
    </xf>
    <xf numFmtId="0" fontId="13" fillId="0" borderId="0">
      <alignment vertical="center"/>
    </xf>
  </cellStyleXfs>
  <cellXfs count="199">
    <xf numFmtId="0" fontId="0" fillId="0" borderId="0" xfId="0"/>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vertical="center"/>
    </xf>
    <xf numFmtId="0" fontId="0" fillId="0" borderId="0" xfId="0"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center" wrapText="1"/>
    </xf>
    <xf numFmtId="57" fontId="7"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vertical="center" wrapText="1"/>
    </xf>
    <xf numFmtId="31" fontId="7" fillId="0" borderId="2" xfId="0" applyNumberFormat="1" applyFont="1" applyBorder="1" applyAlignment="1">
      <alignmen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vertical="center" wrapText="1"/>
    </xf>
    <xf numFmtId="177" fontId="9" fillId="2" borderId="2" xfId="0" applyNumberFormat="1" applyFont="1" applyFill="1" applyBorder="1" applyAlignment="1">
      <alignment horizontal="center" vertical="center" wrapText="1"/>
    </xf>
    <xf numFmtId="176" fontId="9" fillId="2"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2" borderId="2"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3" borderId="2"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177" fontId="7" fillId="0" borderId="2" xfId="0" applyNumberFormat="1" applyFont="1" applyBorder="1" applyAlignment="1">
      <alignment vertical="center" wrapText="1"/>
    </xf>
    <xf numFmtId="177"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2" fillId="0" borderId="2" xfId="0" applyFont="1" applyFill="1" applyBorder="1" applyAlignment="1">
      <alignment horizontal="left" vertical="center" wrapText="1"/>
    </xf>
    <xf numFmtId="57" fontId="11" fillId="0" borderId="2" xfId="0" applyNumberFormat="1"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57" fontId="13" fillId="0" borderId="2" xfId="0" applyNumberFormat="1" applyFont="1" applyFill="1" applyBorder="1" applyAlignment="1">
      <alignment vertical="center" wrapText="1"/>
    </xf>
    <xf numFmtId="57" fontId="13"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49" fontId="13" fillId="0" borderId="2" xfId="1" applyNumberFormat="1" applyFont="1" applyFill="1" applyBorder="1" applyAlignment="1">
      <alignment horizontal="center" vertical="center" wrapText="1"/>
    </xf>
    <xf numFmtId="49" fontId="13" fillId="0" borderId="2" xfId="1" applyNumberFormat="1" applyFont="1" applyFill="1" applyBorder="1" applyAlignment="1">
      <alignment horizontal="left" vertical="center" wrapText="1"/>
    </xf>
    <xf numFmtId="49" fontId="13" fillId="0" borderId="2" xfId="2" applyNumberFormat="1" applyFont="1" applyFill="1" applyBorder="1" applyAlignment="1">
      <alignment horizontal="left" vertical="center" wrapText="1"/>
    </xf>
    <xf numFmtId="0" fontId="11" fillId="0" borderId="2" xfId="3" applyFont="1" applyFill="1" applyBorder="1" applyAlignment="1">
      <alignment horizontal="left" vertical="center" wrapText="1"/>
    </xf>
    <xf numFmtId="57"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4"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57" fontId="11" fillId="0" borderId="2" xfId="0" applyNumberFormat="1" applyFont="1" applyFill="1" applyBorder="1" applyAlignment="1">
      <alignment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Border="1" applyAlignment="1">
      <alignment vertical="center" wrapText="1"/>
    </xf>
    <xf numFmtId="49" fontId="16" fillId="0" borderId="2" xfId="0" applyNumberFormat="1" applyFont="1" applyFill="1" applyBorder="1" applyAlignment="1">
      <alignment horizontal="center" vertical="center" wrapText="1"/>
    </xf>
    <xf numFmtId="0" fontId="16" fillId="0" borderId="2" xfId="0" applyFont="1" applyBorder="1" applyAlignment="1">
      <alignment vertical="center"/>
    </xf>
    <xf numFmtId="57" fontId="16" fillId="0" borderId="2" xfId="0" applyNumberFormat="1" applyFont="1" applyBorder="1" applyAlignment="1">
      <alignment vertical="center" wrapText="1"/>
    </xf>
    <xf numFmtId="0" fontId="16" fillId="0" borderId="2" xfId="0" applyFont="1" applyFill="1" applyBorder="1" applyAlignment="1">
      <alignment vertical="center" wrapText="1"/>
    </xf>
    <xf numFmtId="57" fontId="16"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17" fillId="4" borderId="2" xfId="0" applyFont="1" applyFill="1" applyBorder="1" applyAlignment="1">
      <alignment vertical="center" wrapText="1"/>
    </xf>
    <xf numFmtId="0" fontId="9" fillId="4" borderId="2" xfId="0"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17" fillId="0" borderId="2" xfId="5" applyFont="1" applyBorder="1" applyAlignment="1">
      <alignment horizontal="center" vertical="center" wrapText="1"/>
    </xf>
    <xf numFmtId="177" fontId="17" fillId="0" borderId="2" xfId="5" applyNumberFormat="1" applyFont="1" applyBorder="1" applyAlignment="1">
      <alignment horizontal="center" vertical="center"/>
    </xf>
    <xf numFmtId="0" fontId="17" fillId="4" borderId="2" xfId="0" applyFont="1" applyFill="1" applyBorder="1" applyAlignment="1">
      <alignment horizontal="center" vertical="center" wrapText="1"/>
    </xf>
    <xf numFmtId="0" fontId="9" fillId="0" borderId="2" xfId="6" applyFont="1" applyBorder="1" applyAlignment="1">
      <alignment vertical="center" wrapText="1"/>
    </xf>
    <xf numFmtId="0" fontId="9" fillId="0" borderId="2" xfId="6" applyFont="1" applyBorder="1" applyAlignment="1">
      <alignment horizontal="center" vertical="center" wrapText="1"/>
    </xf>
    <xf numFmtId="0" fontId="17" fillId="0" borderId="2" xfId="2" applyFont="1" applyBorder="1" applyAlignment="1">
      <alignment horizontal="center" vertical="center" wrapText="1"/>
    </xf>
    <xf numFmtId="0" fontId="9" fillId="0" borderId="2" xfId="2" applyFont="1" applyBorder="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10" fillId="2" borderId="2" xfId="0" applyFont="1" applyFill="1" applyBorder="1" applyAlignment="1">
      <alignment vertical="center" wrapText="1"/>
    </xf>
    <xf numFmtId="176" fontId="10" fillId="2" borderId="2" xfId="0" applyNumberFormat="1" applyFont="1" applyFill="1" applyBorder="1" applyAlignment="1">
      <alignment horizontal="center" vertical="center" wrapText="1"/>
    </xf>
    <xf numFmtId="176" fontId="9" fillId="2" borderId="2" xfId="7"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31" fontId="19" fillId="0" borderId="2" xfId="0" applyNumberFormat="1" applyFont="1" applyBorder="1" applyAlignment="1">
      <alignment vertical="center" wrapText="1"/>
    </xf>
    <xf numFmtId="2" fontId="19" fillId="0" borderId="2" xfId="0" applyNumberFormat="1" applyFont="1" applyBorder="1" applyAlignment="1">
      <alignment vertical="center" wrapText="1"/>
    </xf>
    <xf numFmtId="0" fontId="7" fillId="0" borderId="2" xfId="0" applyFont="1" applyBorder="1" applyAlignment="1">
      <alignment horizontal="right" vertical="center" wrapText="1"/>
    </xf>
    <xf numFmtId="176" fontId="9" fillId="2" borderId="2" xfId="0" applyNumberFormat="1" applyFont="1" applyFill="1" applyBorder="1" applyAlignment="1">
      <alignment horizontal="right" vertical="center" wrapText="1"/>
    </xf>
    <xf numFmtId="0" fontId="16" fillId="0" borderId="2" xfId="0" applyFont="1" applyFill="1" applyBorder="1" applyAlignment="1">
      <alignment horizontal="right" vertical="center" wrapText="1"/>
    </xf>
    <xf numFmtId="0" fontId="16" fillId="0" borderId="2" xfId="0" applyFont="1" applyBorder="1" applyAlignment="1">
      <alignment horizontal="right" vertical="center" wrapText="1"/>
    </xf>
    <xf numFmtId="0" fontId="9" fillId="0" borderId="2" xfId="0" applyFont="1" applyBorder="1" applyAlignment="1">
      <alignment horizontal="right" vertical="center" wrapText="1"/>
    </xf>
    <xf numFmtId="0" fontId="17" fillId="0" borderId="2" xfId="5" applyFont="1" applyBorder="1" applyAlignment="1">
      <alignment horizontal="right" vertical="center" wrapText="1"/>
    </xf>
    <xf numFmtId="0" fontId="9" fillId="0" borderId="2" xfId="6" applyFont="1" applyBorder="1" applyAlignment="1">
      <alignment horizontal="right" vertical="center" wrapText="1"/>
    </xf>
    <xf numFmtId="0" fontId="17" fillId="0" borderId="2" xfId="2" applyFont="1" applyBorder="1" applyAlignment="1">
      <alignment horizontal="right" vertical="center" wrapText="1"/>
    </xf>
    <xf numFmtId="0" fontId="8" fillId="2" borderId="2" xfId="0" applyFont="1" applyFill="1" applyBorder="1" applyAlignment="1">
      <alignment horizontal="right" vertical="center"/>
    </xf>
    <xf numFmtId="0" fontId="19" fillId="0" borderId="2" xfId="0" applyFont="1" applyBorder="1" applyAlignment="1">
      <alignment horizontal="right"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14" fontId="19" fillId="0" borderId="2" xfId="0" applyNumberFormat="1" applyFont="1" applyBorder="1" applyAlignment="1">
      <alignment horizontal="left" vertical="center" wrapText="1"/>
    </xf>
    <xf numFmtId="49" fontId="7" fillId="3" borderId="4" xfId="1" applyNumberFormat="1"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0" fontId="21" fillId="0" borderId="2" xfId="0" applyFont="1" applyBorder="1" applyAlignment="1">
      <alignment vertical="center" wrapText="1"/>
    </xf>
    <xf numFmtId="0" fontId="6" fillId="0" borderId="2" xfId="0" applyFont="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17" fillId="0" borderId="5" xfId="0" applyFont="1" applyFill="1" applyBorder="1" applyAlignment="1">
      <alignmen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NumberFormat="1" applyFont="1" applyFill="1" applyBorder="1" applyAlignment="1" applyProtection="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7" fillId="0" borderId="5" xfId="0" applyFont="1" applyBorder="1" applyAlignment="1">
      <alignment horizontal="right" vertical="center"/>
    </xf>
    <xf numFmtId="0" fontId="17" fillId="0" borderId="5" xfId="0" applyFont="1" applyFill="1" applyBorder="1" applyAlignment="1">
      <alignment vertical="center"/>
    </xf>
    <xf numFmtId="0" fontId="7" fillId="0" borderId="5" xfId="0" applyFont="1" applyBorder="1" applyAlignment="1">
      <alignment horizontal="center" vertical="center"/>
    </xf>
    <xf numFmtId="0" fontId="19" fillId="0" borderId="5" xfId="0" applyFont="1" applyBorder="1" applyAlignment="1">
      <alignment vertical="center"/>
    </xf>
    <xf numFmtId="0" fontId="16" fillId="0" borderId="5" xfId="0" applyFont="1" applyFill="1" applyBorder="1" applyAlignment="1">
      <alignment horizontal="right" vertical="center" wrapText="1"/>
    </xf>
    <xf numFmtId="0" fontId="16" fillId="0" borderId="5" xfId="0" applyFont="1" applyBorder="1" applyAlignment="1">
      <alignment horizontal="right" vertical="center"/>
    </xf>
    <xf numFmtId="0" fontId="16" fillId="0" borderId="5" xfId="0" applyFont="1" applyBorder="1" applyAlignment="1">
      <alignment horizontal="right" vertical="center" wrapText="1"/>
    </xf>
    <xf numFmtId="0" fontId="9" fillId="0" borderId="5" xfId="0" applyFont="1" applyBorder="1" applyAlignment="1">
      <alignment horizontal="right" vertical="center"/>
    </xf>
    <xf numFmtId="0" fontId="17" fillId="0" borderId="5" xfId="5" applyFont="1" applyBorder="1" applyAlignment="1">
      <alignment horizontal="right" vertical="center"/>
    </xf>
    <xf numFmtId="0" fontId="9" fillId="0" borderId="5" xfId="6" applyFont="1" applyBorder="1" applyAlignment="1">
      <alignment horizontal="right" vertical="center"/>
    </xf>
    <xf numFmtId="0" fontId="17" fillId="0" borderId="5" xfId="2" applyFont="1" applyBorder="1" applyAlignment="1">
      <alignment horizontal="right" vertical="center"/>
    </xf>
    <xf numFmtId="0" fontId="19" fillId="0" borderId="5" xfId="0" applyFont="1" applyBorder="1" applyAlignment="1">
      <alignment horizontal="right" vertical="center"/>
    </xf>
    <xf numFmtId="0" fontId="7" fillId="0" borderId="5" xfId="0" applyNumberFormat="1" applyFont="1" applyFill="1" applyBorder="1" applyAlignment="1" applyProtection="1">
      <alignment horizontal="center" vertical="center"/>
    </xf>
    <xf numFmtId="177" fontId="11"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0" fillId="0" borderId="2" xfId="0" applyBorder="1"/>
    <xf numFmtId="0" fontId="23" fillId="0" borderId="2" xfId="0" applyFont="1" applyFill="1" applyBorder="1" applyAlignment="1">
      <alignment horizontal="left" vertical="center" wrapText="1"/>
    </xf>
    <xf numFmtId="0" fontId="25" fillId="0" borderId="0" xfId="0" applyFont="1" applyFill="1" applyAlignment="1">
      <alignment vertical="center" wrapText="1"/>
    </xf>
    <xf numFmtId="0" fontId="24" fillId="0" borderId="0" xfId="0" applyFont="1" applyFill="1" applyAlignment="1">
      <alignment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5" fillId="0" borderId="2" xfId="0" applyFont="1" applyFill="1" applyBorder="1" applyAlignment="1">
      <alignment horizontal="center" vertical="center" wrapText="1"/>
    </xf>
    <xf numFmtId="57" fontId="24" fillId="0" borderId="2" xfId="0" applyNumberFormat="1" applyFont="1" applyFill="1" applyBorder="1" applyAlignment="1">
      <alignment vertical="center" wrapText="1"/>
    </xf>
    <xf numFmtId="0" fontId="24" fillId="0" borderId="2" xfId="0" applyFont="1" applyFill="1" applyBorder="1" applyAlignment="1">
      <alignment horizontal="left" vertical="center" wrapText="1"/>
    </xf>
    <xf numFmtId="14" fontId="24"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5" fillId="0" borderId="2" xfId="0" applyFont="1" applyFill="1" applyBorder="1" applyAlignment="1">
      <alignment vertical="center" wrapText="1"/>
    </xf>
    <xf numFmtId="49" fontId="25" fillId="0" borderId="2" xfId="0" applyNumberFormat="1" applyFont="1" applyFill="1" applyBorder="1" applyAlignment="1">
      <alignment horizontal="center" vertical="center" wrapText="1"/>
    </xf>
    <xf numFmtId="57" fontId="25"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26" fillId="0" borderId="2" xfId="1" applyFont="1" applyFill="1" applyBorder="1" applyAlignment="1">
      <alignment horizontal="center" vertical="center" wrapText="1"/>
    </xf>
    <xf numFmtId="177" fontId="27" fillId="0" borderId="2" xfId="5" applyNumberFormat="1" applyFont="1" applyFill="1" applyBorder="1" applyAlignment="1">
      <alignment horizontal="center" vertical="center" wrapText="1"/>
    </xf>
    <xf numFmtId="0" fontId="24" fillId="0" borderId="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left" vertical="center" wrapText="1"/>
    </xf>
    <xf numFmtId="0" fontId="25" fillId="0" borderId="2" xfId="0" applyFont="1" applyFill="1" applyBorder="1" applyAlignment="1">
      <alignment horizontal="left" vertical="center" wrapText="1"/>
    </xf>
    <xf numFmtId="0" fontId="26" fillId="0" borderId="2" xfId="0" applyFont="1" applyFill="1" applyBorder="1" applyAlignment="1">
      <alignment horizontal="left" vertical="center" wrapText="1"/>
    </xf>
    <xf numFmtId="49" fontId="24" fillId="0" borderId="2" xfId="1" applyNumberFormat="1" applyFont="1" applyFill="1" applyBorder="1" applyAlignment="1">
      <alignment horizontal="center" vertical="center" wrapText="1"/>
    </xf>
    <xf numFmtId="49" fontId="24" fillId="0" borderId="2" xfId="1" applyNumberFormat="1" applyFont="1" applyFill="1" applyBorder="1" applyAlignment="1">
      <alignment horizontal="left" vertical="center" wrapText="1"/>
    </xf>
    <xf numFmtId="49" fontId="24" fillId="0" borderId="2" xfId="0" applyNumberFormat="1" applyFont="1" applyFill="1" applyBorder="1" applyAlignment="1">
      <alignment horizontal="center" vertical="center" wrapText="1"/>
    </xf>
    <xf numFmtId="49" fontId="24" fillId="0" borderId="2" xfId="2" applyNumberFormat="1" applyFont="1" applyFill="1" applyBorder="1" applyAlignment="1">
      <alignment horizontal="left" vertical="center" wrapText="1"/>
    </xf>
    <xf numFmtId="57" fontId="26" fillId="0" borderId="2" xfId="0" applyNumberFormat="1"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177" fontId="26" fillId="0" borderId="2" xfId="0" applyNumberFormat="1" applyFont="1" applyFill="1" applyBorder="1" applyAlignment="1">
      <alignment horizontal="center" vertical="center" wrapText="1"/>
    </xf>
    <xf numFmtId="176" fontId="26"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4" fillId="0" borderId="2" xfId="0" applyNumberFormat="1" applyFont="1" applyFill="1" applyBorder="1" applyAlignment="1">
      <alignment horizontal="left" vertical="center" wrapText="1"/>
    </xf>
    <xf numFmtId="0" fontId="26" fillId="0" borderId="2" xfId="6" applyFont="1" applyFill="1" applyBorder="1" applyAlignment="1">
      <alignment horizontal="center" vertical="center" wrapText="1"/>
    </xf>
    <xf numFmtId="0" fontId="27" fillId="0" borderId="2" xfId="2" applyFont="1" applyFill="1" applyBorder="1" applyAlignment="1">
      <alignment horizontal="center" vertical="center" wrapText="1"/>
    </xf>
    <xf numFmtId="57" fontId="24" fillId="0" borderId="2"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9" fillId="0" borderId="0" xfId="0" applyFont="1" applyFill="1" applyAlignment="1">
      <alignment vertical="center" wrapText="1"/>
    </xf>
    <xf numFmtId="0" fontId="25" fillId="0" borderId="0" xfId="0" applyFont="1" applyFill="1" applyAlignment="1">
      <alignment horizontal="left" vertical="center" wrapText="1"/>
    </xf>
    <xf numFmtId="0" fontId="27" fillId="0" borderId="2" xfId="0" applyFont="1" applyFill="1" applyBorder="1" applyAlignment="1">
      <alignment horizontal="left" vertical="center" wrapText="1"/>
    </xf>
    <xf numFmtId="0" fontId="27" fillId="0" borderId="2" xfId="2" applyFont="1" applyFill="1" applyBorder="1" applyAlignment="1">
      <alignment horizontal="left" vertical="center" wrapText="1"/>
    </xf>
    <xf numFmtId="0" fontId="26" fillId="0" borderId="2" xfId="1" applyFont="1" applyFill="1" applyBorder="1" applyAlignment="1">
      <alignment horizontal="left" vertical="center" wrapText="1"/>
    </xf>
    <xf numFmtId="0" fontId="27" fillId="0" borderId="2" xfId="5" applyFont="1" applyFill="1" applyBorder="1" applyAlignment="1">
      <alignment horizontal="left" vertical="center" wrapText="1"/>
    </xf>
    <xf numFmtId="0" fontId="26" fillId="0" borderId="2" xfId="6" applyFont="1" applyFill="1" applyBorder="1" applyAlignment="1">
      <alignment horizontal="left" vertical="center" wrapText="1"/>
    </xf>
    <xf numFmtId="0" fontId="29" fillId="0" borderId="0" xfId="0" applyFont="1" applyFill="1" applyAlignment="1">
      <alignment horizontal="center" vertical="center" wrapText="1"/>
    </xf>
    <xf numFmtId="176" fontId="28" fillId="0" borderId="2" xfId="0" applyNumberFormat="1" applyFont="1" applyFill="1" applyBorder="1" applyAlignment="1">
      <alignment horizontal="center" vertical="center" wrapText="1"/>
    </xf>
    <xf numFmtId="176" fontId="24" fillId="0" borderId="2" xfId="0" applyNumberFormat="1" applyFont="1" applyFill="1" applyBorder="1" applyAlignment="1" applyProtection="1">
      <alignment horizontal="center" vertical="center" wrapText="1"/>
    </xf>
    <xf numFmtId="176" fontId="27" fillId="0" borderId="2" xfId="0" applyNumberFormat="1" applyFont="1" applyFill="1" applyBorder="1" applyAlignment="1">
      <alignment horizontal="center" vertical="center" wrapText="1"/>
    </xf>
    <xf numFmtId="176" fontId="25" fillId="0" borderId="0" xfId="0" applyNumberFormat="1" applyFont="1" applyFill="1" applyAlignment="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176" fontId="32" fillId="0" borderId="2" xfId="0" applyNumberFormat="1" applyFont="1" applyFill="1" applyBorder="1" applyAlignment="1">
      <alignment horizontal="center" vertical="center" wrapText="1"/>
    </xf>
    <xf numFmtId="0" fontId="33" fillId="0" borderId="0" xfId="0" applyFont="1" applyFill="1" applyAlignment="1">
      <alignment vertical="center" wrapText="1"/>
    </xf>
    <xf numFmtId="0" fontId="28" fillId="0" borderId="2" xfId="0" applyFont="1" applyFill="1" applyBorder="1" applyAlignment="1">
      <alignment horizontal="center" vertical="center" wrapText="1"/>
    </xf>
    <xf numFmtId="0" fontId="0" fillId="0" borderId="2" xfId="0"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31" fillId="0" borderId="0" xfId="0" applyFont="1" applyFill="1" applyAlignment="1">
      <alignment horizontal="left" vertical="center" wrapText="1"/>
    </xf>
    <xf numFmtId="0" fontId="24" fillId="0" borderId="1"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0" fillId="0" borderId="0" xfId="0" applyFont="1" applyFill="1" applyAlignment="1">
      <alignment horizontal="center" vertical="center" wrapText="1"/>
    </xf>
    <xf numFmtId="0" fontId="28" fillId="0" borderId="2" xfId="0" applyFont="1" applyFill="1" applyBorder="1" applyAlignment="1">
      <alignment horizontal="center" vertical="center" wrapText="1"/>
    </xf>
  </cellXfs>
  <cellStyles count="8">
    <cellStyle name="常规" xfId="0" builtinId="0"/>
    <cellStyle name="常规 10" xfId="4"/>
    <cellStyle name="常规 10 2" xfId="7"/>
    <cellStyle name="常规 2" xfId="5"/>
    <cellStyle name="常规 3" xfId="1"/>
    <cellStyle name="常规 4" xfId="2"/>
    <cellStyle name="常规 5" xfId="6"/>
    <cellStyle name="样式 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zoomScale="85" zoomScaleNormal="85" workbookViewId="0">
      <selection activeCell="E8" sqref="E8"/>
    </sheetView>
  </sheetViews>
  <sheetFormatPr defaultRowHeight="13.5" x14ac:dyDescent="0.15"/>
  <cols>
    <col min="2" max="2" width="11.5" customWidth="1"/>
    <col min="8" max="8" width="36" customWidth="1"/>
    <col min="9" max="10" width="9" customWidth="1"/>
    <col min="11" max="11" width="12.875" customWidth="1"/>
    <col min="12" max="12" width="11.5" customWidth="1"/>
    <col min="13" max="13" width="14.375" customWidth="1"/>
    <col min="14" max="14" width="9" customWidth="1"/>
    <col min="17" max="17" width="10.25" bestFit="1" customWidth="1"/>
  </cols>
  <sheetData>
    <row r="1" spans="1:22" ht="14.25" x14ac:dyDescent="0.15">
      <c r="A1" s="1" t="s">
        <v>0</v>
      </c>
      <c r="B1" s="2"/>
      <c r="C1" s="2"/>
      <c r="D1" s="2"/>
      <c r="E1" s="1"/>
      <c r="F1" s="2"/>
      <c r="G1" s="2"/>
      <c r="H1" s="2"/>
      <c r="I1" s="2"/>
      <c r="J1" s="2"/>
      <c r="K1" s="2"/>
      <c r="L1" s="2"/>
      <c r="M1" s="2"/>
      <c r="N1" s="2"/>
      <c r="O1" s="2"/>
      <c r="P1" s="2"/>
      <c r="Q1" s="2"/>
      <c r="R1" s="2"/>
      <c r="S1" s="2"/>
      <c r="T1" s="2"/>
      <c r="U1" s="2"/>
    </row>
    <row r="2" spans="1:22" ht="21" x14ac:dyDescent="0.15">
      <c r="A2" s="189" t="s">
        <v>267</v>
      </c>
      <c r="B2" s="189"/>
      <c r="C2" s="189"/>
      <c r="D2" s="189"/>
      <c r="E2" s="189"/>
      <c r="F2" s="189"/>
      <c r="G2" s="189"/>
      <c r="H2" s="189"/>
      <c r="I2" s="189"/>
      <c r="J2" s="189"/>
      <c r="K2" s="189"/>
      <c r="L2" s="189"/>
      <c r="M2" s="189"/>
      <c r="N2" s="189"/>
      <c r="O2" s="189"/>
      <c r="P2" s="189"/>
      <c r="Q2" s="189"/>
      <c r="R2" s="189"/>
      <c r="S2" s="189"/>
      <c r="T2" s="189"/>
      <c r="U2" s="189"/>
    </row>
    <row r="3" spans="1:22" ht="15" x14ac:dyDescent="0.15">
      <c r="A3" s="3" t="s">
        <v>268</v>
      </c>
      <c r="B3" s="3"/>
      <c r="C3" s="4"/>
      <c r="D3" s="4"/>
      <c r="E3" s="4"/>
      <c r="F3" s="2"/>
      <c r="G3" s="2"/>
      <c r="H3" s="2"/>
      <c r="I3" s="2"/>
      <c r="J3" s="2"/>
      <c r="K3" s="2"/>
      <c r="L3" s="2"/>
      <c r="M3" s="2"/>
      <c r="N3" s="2"/>
      <c r="O3" s="2"/>
      <c r="P3" s="2"/>
      <c r="Q3" s="2"/>
      <c r="R3" s="2"/>
      <c r="S3" s="2"/>
      <c r="T3" s="190" t="s">
        <v>1</v>
      </c>
      <c r="U3" s="190"/>
    </row>
    <row r="4" spans="1:22" x14ac:dyDescent="0.15">
      <c r="A4" s="191" t="s">
        <v>2</v>
      </c>
      <c r="B4" s="191" t="s">
        <v>3</v>
      </c>
      <c r="C4" s="191"/>
      <c r="D4" s="191"/>
      <c r="E4" s="191"/>
      <c r="F4" s="191"/>
      <c r="G4" s="191"/>
      <c r="H4" s="191"/>
      <c r="I4" s="191"/>
      <c r="J4" s="191"/>
      <c r="K4" s="191" t="s">
        <v>4</v>
      </c>
      <c r="L4" s="191"/>
      <c r="M4" s="191" t="s">
        <v>5</v>
      </c>
      <c r="N4" s="191"/>
      <c r="O4" s="191" t="s">
        <v>6</v>
      </c>
      <c r="P4" s="191"/>
      <c r="Q4" s="191"/>
      <c r="R4" s="191"/>
      <c r="S4" s="192" t="s">
        <v>7</v>
      </c>
      <c r="T4" s="192"/>
      <c r="U4" s="193"/>
      <c r="V4" s="186" t="s">
        <v>296</v>
      </c>
    </row>
    <row r="5" spans="1:22" ht="48" x14ac:dyDescent="0.15">
      <c r="A5" s="191"/>
      <c r="B5" s="5" t="s">
        <v>8</v>
      </c>
      <c r="C5" s="5" t="s">
        <v>9</v>
      </c>
      <c r="D5" s="5" t="s">
        <v>10</v>
      </c>
      <c r="E5" s="5" t="s">
        <v>11</v>
      </c>
      <c r="F5" s="5" t="s">
        <v>12</v>
      </c>
      <c r="G5" s="5" t="s">
        <v>13</v>
      </c>
      <c r="H5" s="5" t="s">
        <v>14</v>
      </c>
      <c r="I5" s="5" t="s">
        <v>15</v>
      </c>
      <c r="J5" s="5" t="s">
        <v>16</v>
      </c>
      <c r="K5" s="5" t="s">
        <v>17</v>
      </c>
      <c r="L5" s="5" t="s">
        <v>18</v>
      </c>
      <c r="M5" s="5" t="s">
        <v>19</v>
      </c>
      <c r="N5" s="5" t="s">
        <v>20</v>
      </c>
      <c r="O5" s="6" t="s">
        <v>21</v>
      </c>
      <c r="P5" s="6" t="s">
        <v>22</v>
      </c>
      <c r="Q5" s="6" t="s">
        <v>23</v>
      </c>
      <c r="R5" s="6" t="s">
        <v>24</v>
      </c>
      <c r="S5" s="5" t="s">
        <v>25</v>
      </c>
      <c r="T5" s="5" t="s">
        <v>26</v>
      </c>
      <c r="U5" s="112" t="s">
        <v>27</v>
      </c>
      <c r="V5" s="186"/>
    </row>
    <row r="6" spans="1:22" ht="36" customHeight="1" x14ac:dyDescent="0.15">
      <c r="A6" s="187" t="s">
        <v>297</v>
      </c>
      <c r="B6" s="188"/>
      <c r="C6" s="111"/>
      <c r="D6" s="111"/>
      <c r="E6" s="111"/>
      <c r="F6" s="111"/>
      <c r="G6" s="111"/>
      <c r="H6" s="111"/>
      <c r="I6" s="111"/>
      <c r="J6" s="6">
        <f>SUM(J7:J38)</f>
        <v>226.93550000000008</v>
      </c>
      <c r="K6" s="111"/>
      <c r="L6" s="111"/>
      <c r="M6" s="111"/>
      <c r="N6" s="111"/>
      <c r="O6" s="6"/>
      <c r="P6" s="6"/>
      <c r="Q6" s="6">
        <f>SUM(Q7:Q38)</f>
        <v>13.182350000000003</v>
      </c>
      <c r="R6" s="6">
        <f>SUM(R7:R38)</f>
        <v>0.32</v>
      </c>
      <c r="S6" s="6">
        <f>SUM(S7:S38)</f>
        <v>0</v>
      </c>
      <c r="T6" s="6">
        <f>SUM(T7:T38)</f>
        <v>10.740600000000001</v>
      </c>
      <c r="U6" s="113">
        <f>SUM(U7:U38)</f>
        <v>5.3129199999999992</v>
      </c>
      <c r="V6" s="132"/>
    </row>
    <row r="7" spans="1:22" ht="48" x14ac:dyDescent="0.15">
      <c r="A7" s="102">
        <v>1</v>
      </c>
      <c r="B7" s="8" t="s">
        <v>28</v>
      </c>
      <c r="C7" s="9" t="s">
        <v>35</v>
      </c>
      <c r="D7" s="9" t="s">
        <v>29</v>
      </c>
      <c r="E7" s="9" t="s">
        <v>36</v>
      </c>
      <c r="F7" s="9" t="s">
        <v>37</v>
      </c>
      <c r="G7" s="9" t="s">
        <v>33</v>
      </c>
      <c r="H7" s="9" t="s">
        <v>38</v>
      </c>
      <c r="I7" s="9" t="s">
        <v>34</v>
      </c>
      <c r="J7" s="9">
        <v>2.63</v>
      </c>
      <c r="K7" s="9" t="s">
        <v>39</v>
      </c>
      <c r="L7" s="9"/>
      <c r="M7" s="10">
        <v>43191</v>
      </c>
      <c r="N7" s="9" t="s">
        <v>40</v>
      </c>
      <c r="O7" s="9">
        <v>0.5</v>
      </c>
      <c r="P7" s="9">
        <v>0.4</v>
      </c>
      <c r="Q7" s="9">
        <v>0.1</v>
      </c>
      <c r="R7" s="9">
        <v>0</v>
      </c>
      <c r="S7" s="9" t="s">
        <v>41</v>
      </c>
      <c r="T7" s="86">
        <v>0.04</v>
      </c>
      <c r="U7" s="114">
        <v>0.04</v>
      </c>
      <c r="V7" s="132"/>
    </row>
    <row r="8" spans="1:22" ht="96" x14ac:dyDescent="0.15">
      <c r="A8" s="7">
        <v>3</v>
      </c>
      <c r="B8" s="8" t="s">
        <v>28</v>
      </c>
      <c r="C8" s="9" t="s">
        <v>43</v>
      </c>
      <c r="D8" s="8" t="s">
        <v>44</v>
      </c>
      <c r="E8" s="9" t="s">
        <v>45</v>
      </c>
      <c r="F8" s="9" t="s">
        <v>32</v>
      </c>
      <c r="G8" s="9" t="s">
        <v>42</v>
      </c>
      <c r="H8" s="9" t="s">
        <v>46</v>
      </c>
      <c r="I8" s="8" t="s">
        <v>47</v>
      </c>
      <c r="J8" s="8">
        <v>0.56000000000000005</v>
      </c>
      <c r="K8" s="9" t="s">
        <v>48</v>
      </c>
      <c r="L8" s="13"/>
      <c r="M8" s="8">
        <v>2016.12</v>
      </c>
      <c r="N8" s="9" t="s">
        <v>49</v>
      </c>
      <c r="O8" s="8">
        <v>0.17</v>
      </c>
      <c r="P8" s="8">
        <v>0.11</v>
      </c>
      <c r="Q8" s="8">
        <v>0.06</v>
      </c>
      <c r="R8" s="9"/>
      <c r="S8" s="9" t="s">
        <v>50</v>
      </c>
      <c r="T8" s="86">
        <v>0.03</v>
      </c>
      <c r="U8" s="114">
        <v>1.7999999999999999E-2</v>
      </c>
      <c r="V8" s="132"/>
    </row>
    <row r="9" spans="1:22" ht="84" x14ac:dyDescent="0.15">
      <c r="A9" s="102">
        <v>4</v>
      </c>
      <c r="B9" s="8" t="s">
        <v>28</v>
      </c>
      <c r="C9" s="9" t="s">
        <v>51</v>
      </c>
      <c r="D9" s="8" t="s">
        <v>44</v>
      </c>
      <c r="E9" s="9" t="s">
        <v>52</v>
      </c>
      <c r="F9" s="9" t="s">
        <v>53</v>
      </c>
      <c r="G9" s="9" t="s">
        <v>54</v>
      </c>
      <c r="H9" s="14" t="s">
        <v>55</v>
      </c>
      <c r="I9" s="15" t="s">
        <v>31</v>
      </c>
      <c r="J9" s="16">
        <v>6.33</v>
      </c>
      <c r="K9" s="15"/>
      <c r="L9" s="16">
        <v>2019.03</v>
      </c>
      <c r="M9" s="16">
        <v>2018.03</v>
      </c>
      <c r="N9" s="15" t="s">
        <v>56</v>
      </c>
      <c r="O9" s="15">
        <v>3.33</v>
      </c>
      <c r="P9" s="17">
        <v>3</v>
      </c>
      <c r="Q9" s="15">
        <v>0.33</v>
      </c>
      <c r="R9" s="15"/>
      <c r="S9" s="17" t="s">
        <v>57</v>
      </c>
      <c r="T9" s="87">
        <v>0.3</v>
      </c>
      <c r="U9" s="114">
        <v>0.12</v>
      </c>
      <c r="V9" s="132"/>
    </row>
    <row r="10" spans="1:22" ht="96" x14ac:dyDescent="0.15">
      <c r="A10" s="7">
        <v>5</v>
      </c>
      <c r="B10" s="8" t="s">
        <v>28</v>
      </c>
      <c r="C10" s="9" t="s">
        <v>58</v>
      </c>
      <c r="D10" s="8" t="s">
        <v>44</v>
      </c>
      <c r="E10" s="9" t="s">
        <v>59</v>
      </c>
      <c r="F10" s="9" t="s">
        <v>53</v>
      </c>
      <c r="G10" s="9" t="s">
        <v>60</v>
      </c>
      <c r="H10" s="18" t="s">
        <v>61</v>
      </c>
      <c r="I10" s="8" t="s">
        <v>62</v>
      </c>
      <c r="J10" s="8">
        <v>17.75</v>
      </c>
      <c r="K10" s="18" t="s">
        <v>63</v>
      </c>
      <c r="L10" s="8"/>
      <c r="M10" s="19">
        <v>2017.9</v>
      </c>
      <c r="N10" s="19" t="s">
        <v>64</v>
      </c>
      <c r="O10" s="20">
        <v>5.3263999999999996</v>
      </c>
      <c r="P10" s="20">
        <v>3.7284999999999999</v>
      </c>
      <c r="Q10" s="21">
        <v>1.5979000000000001</v>
      </c>
      <c r="R10" s="8"/>
      <c r="S10" s="19" t="s">
        <v>65</v>
      </c>
      <c r="T10" s="86">
        <v>1.1000000000000001</v>
      </c>
      <c r="U10" s="114">
        <v>0.48</v>
      </c>
      <c r="V10" s="132"/>
    </row>
    <row r="11" spans="1:22" ht="252" x14ac:dyDescent="0.15">
      <c r="A11" s="102">
        <v>6</v>
      </c>
      <c r="B11" s="103" t="s">
        <v>28</v>
      </c>
      <c r="C11" s="104" t="s">
        <v>66</v>
      </c>
      <c r="D11" s="104" t="s">
        <v>29</v>
      </c>
      <c r="E11" s="104" t="s">
        <v>67</v>
      </c>
      <c r="F11" s="104" t="s">
        <v>68</v>
      </c>
      <c r="G11" s="104" t="s">
        <v>287</v>
      </c>
      <c r="H11" s="104" t="s">
        <v>69</v>
      </c>
      <c r="I11" s="104" t="s">
        <v>288</v>
      </c>
      <c r="J11" s="103">
        <v>1.96</v>
      </c>
      <c r="K11" s="104"/>
      <c r="L11" s="104" t="s">
        <v>289</v>
      </c>
      <c r="M11" s="103">
        <v>2018.4</v>
      </c>
      <c r="N11" s="104" t="s">
        <v>290</v>
      </c>
      <c r="O11" s="103">
        <v>0.6</v>
      </c>
      <c r="P11" s="103">
        <v>0.42</v>
      </c>
      <c r="Q11" s="103">
        <v>0.18</v>
      </c>
      <c r="R11" s="103" t="s">
        <v>291</v>
      </c>
      <c r="S11" s="104" t="s">
        <v>70</v>
      </c>
      <c r="T11" s="105">
        <v>0.12</v>
      </c>
      <c r="U11" s="115">
        <v>0.12</v>
      </c>
      <c r="V11" s="132"/>
    </row>
    <row r="12" spans="1:22" ht="108" x14ac:dyDescent="0.15">
      <c r="A12" s="7">
        <v>7</v>
      </c>
      <c r="B12" s="25">
        <v>43466</v>
      </c>
      <c r="C12" s="9" t="s">
        <v>72</v>
      </c>
      <c r="D12" s="9"/>
      <c r="E12" s="9" t="s">
        <v>73</v>
      </c>
      <c r="F12" s="9" t="s">
        <v>74</v>
      </c>
      <c r="G12" s="9" t="s">
        <v>75</v>
      </c>
      <c r="H12" s="15" t="s">
        <v>76</v>
      </c>
      <c r="I12" s="26" t="s">
        <v>77</v>
      </c>
      <c r="J12" s="8">
        <v>15</v>
      </c>
      <c r="K12" s="11" t="s">
        <v>78</v>
      </c>
      <c r="L12" s="9"/>
      <c r="M12" s="8">
        <v>2018.02</v>
      </c>
      <c r="N12" s="9" t="s">
        <v>79</v>
      </c>
      <c r="O12" s="9">
        <v>3</v>
      </c>
      <c r="P12" s="9">
        <v>1.53</v>
      </c>
      <c r="Q12" s="9">
        <v>1.47</v>
      </c>
      <c r="R12" s="9"/>
      <c r="S12" s="9" t="s">
        <v>80</v>
      </c>
      <c r="T12" s="8">
        <v>0.97</v>
      </c>
      <c r="U12" s="116">
        <v>0.441</v>
      </c>
      <c r="V12" s="132"/>
    </row>
    <row r="13" spans="1:22" ht="84" x14ac:dyDescent="0.15">
      <c r="A13" s="102">
        <v>8</v>
      </c>
      <c r="B13" s="8" t="s">
        <v>71</v>
      </c>
      <c r="C13" s="9" t="s">
        <v>81</v>
      </c>
      <c r="D13" s="8" t="s">
        <v>29</v>
      </c>
      <c r="E13" s="9" t="s">
        <v>82</v>
      </c>
      <c r="F13" s="8" t="s">
        <v>83</v>
      </c>
      <c r="G13" s="8" t="s">
        <v>84</v>
      </c>
      <c r="H13" s="23" t="s">
        <v>85</v>
      </c>
      <c r="I13" s="9" t="s">
        <v>86</v>
      </c>
      <c r="J13" s="20">
        <v>2.25</v>
      </c>
      <c r="K13" s="27"/>
      <c r="L13" s="12" t="s">
        <v>87</v>
      </c>
      <c r="M13" s="28">
        <v>2018.09</v>
      </c>
      <c r="N13" s="12" t="s">
        <v>88</v>
      </c>
      <c r="O13" s="22">
        <v>1</v>
      </c>
      <c r="P13" s="29">
        <v>0.75</v>
      </c>
      <c r="Q13" s="12">
        <v>0.25</v>
      </c>
      <c r="R13" s="22">
        <v>0</v>
      </c>
      <c r="S13" s="30" t="s">
        <v>89</v>
      </c>
      <c r="T13" s="8">
        <v>0.184</v>
      </c>
      <c r="U13" s="116">
        <v>7.4999999999999997E-2</v>
      </c>
      <c r="V13" s="132"/>
    </row>
    <row r="14" spans="1:22" ht="84" x14ac:dyDescent="0.15">
      <c r="A14" s="7">
        <v>9</v>
      </c>
      <c r="B14" s="83" t="s">
        <v>71</v>
      </c>
      <c r="C14" s="82" t="s">
        <v>90</v>
      </c>
      <c r="D14" s="83" t="s">
        <v>29</v>
      </c>
      <c r="E14" s="82" t="s">
        <v>91</v>
      </c>
      <c r="F14" s="83" t="s">
        <v>83</v>
      </c>
      <c r="G14" s="83" t="s">
        <v>84</v>
      </c>
      <c r="H14" s="12" t="s">
        <v>92</v>
      </c>
      <c r="I14" s="82" t="s">
        <v>93</v>
      </c>
      <c r="J14" s="83">
        <v>4</v>
      </c>
      <c r="K14" s="106"/>
      <c r="L14" s="12" t="s">
        <v>292</v>
      </c>
      <c r="M14" s="107">
        <v>2016.12</v>
      </c>
      <c r="N14" s="12" t="s">
        <v>94</v>
      </c>
      <c r="O14" s="108">
        <v>2</v>
      </c>
      <c r="P14" s="108">
        <v>1.2</v>
      </c>
      <c r="Q14" s="108">
        <v>0.8</v>
      </c>
      <c r="R14" s="108">
        <v>0</v>
      </c>
      <c r="S14" s="109" t="s">
        <v>95</v>
      </c>
      <c r="T14" s="82">
        <v>0.8</v>
      </c>
      <c r="U14" s="117">
        <v>0.24</v>
      </c>
      <c r="V14" s="132"/>
    </row>
    <row r="15" spans="1:22" ht="48" x14ac:dyDescent="0.15">
      <c r="A15" s="102">
        <v>10</v>
      </c>
      <c r="B15" s="8" t="s">
        <v>28</v>
      </c>
      <c r="C15" s="9" t="s">
        <v>96</v>
      </c>
      <c r="D15" s="9"/>
      <c r="E15" s="9" t="s">
        <v>97</v>
      </c>
      <c r="F15" s="9" t="s">
        <v>32</v>
      </c>
      <c r="G15" s="9" t="s">
        <v>293</v>
      </c>
      <c r="H15" s="11" t="s">
        <v>98</v>
      </c>
      <c r="I15" s="9" t="s">
        <v>99</v>
      </c>
      <c r="J15" s="24">
        <v>3.27</v>
      </c>
      <c r="K15" s="9"/>
      <c r="L15" s="9" t="s">
        <v>100</v>
      </c>
      <c r="M15" s="8">
        <v>2017.12</v>
      </c>
      <c r="N15" s="9" t="s">
        <v>101</v>
      </c>
      <c r="O15" s="9">
        <v>0.56730000000000003</v>
      </c>
      <c r="P15" s="9">
        <v>0.49919999999999998</v>
      </c>
      <c r="Q15" s="9">
        <v>6.8099999999999994E-2</v>
      </c>
      <c r="R15" s="9"/>
      <c r="S15" s="9" t="s">
        <v>102</v>
      </c>
      <c r="T15" s="8">
        <v>0.06</v>
      </c>
      <c r="U15" s="116">
        <v>2.7E-2</v>
      </c>
      <c r="V15" s="132"/>
    </row>
    <row r="16" spans="1:22" ht="120" x14ac:dyDescent="0.15">
      <c r="A16" s="7">
        <v>11</v>
      </c>
      <c r="B16" s="53" t="s">
        <v>28</v>
      </c>
      <c r="C16" s="53" t="s">
        <v>160</v>
      </c>
      <c r="D16" s="53" t="s">
        <v>161</v>
      </c>
      <c r="E16" s="53" t="s">
        <v>162</v>
      </c>
      <c r="F16" s="54" t="s">
        <v>163</v>
      </c>
      <c r="G16" s="53" t="s">
        <v>164</v>
      </c>
      <c r="H16" s="55" t="s">
        <v>165</v>
      </c>
      <c r="I16" s="55" t="s">
        <v>166</v>
      </c>
      <c r="J16" s="53">
        <v>1.56</v>
      </c>
      <c r="K16" s="55" t="s">
        <v>167</v>
      </c>
      <c r="L16" s="55"/>
      <c r="M16" s="56" t="s">
        <v>168</v>
      </c>
      <c r="N16" s="54" t="s">
        <v>169</v>
      </c>
      <c r="O16" s="54">
        <v>0.19</v>
      </c>
      <c r="P16" s="54">
        <v>0.17219999999999999</v>
      </c>
      <c r="Q16" s="54">
        <v>1.9099999999999999E-2</v>
      </c>
      <c r="R16" s="53">
        <v>0</v>
      </c>
      <c r="S16" s="54" t="s">
        <v>170</v>
      </c>
      <c r="T16" s="88">
        <v>1.9099999999999999E-2</v>
      </c>
      <c r="U16" s="118">
        <v>5.7000000000000002E-3</v>
      </c>
      <c r="V16" s="132"/>
    </row>
    <row r="17" spans="1:22" ht="87" x14ac:dyDescent="0.15">
      <c r="A17" s="102">
        <v>12</v>
      </c>
      <c r="B17" s="53" t="s">
        <v>28</v>
      </c>
      <c r="C17" s="53" t="s">
        <v>171</v>
      </c>
      <c r="D17" s="53" t="s">
        <v>161</v>
      </c>
      <c r="E17" s="53" t="s">
        <v>172</v>
      </c>
      <c r="F17" s="54" t="s">
        <v>163</v>
      </c>
      <c r="G17" s="53" t="s">
        <v>173</v>
      </c>
      <c r="H17" s="53" t="s">
        <v>174</v>
      </c>
      <c r="I17" s="55" t="s">
        <v>175</v>
      </c>
      <c r="J17" s="53">
        <v>6.17</v>
      </c>
      <c r="K17" s="57"/>
      <c r="L17" s="55" t="s">
        <v>176</v>
      </c>
      <c r="M17" s="58">
        <v>43405</v>
      </c>
      <c r="N17" s="55" t="s">
        <v>177</v>
      </c>
      <c r="O17" s="55">
        <v>1.7925</v>
      </c>
      <c r="P17" s="55">
        <v>1.6132500000000001</v>
      </c>
      <c r="Q17" s="53">
        <v>0.17924999999999999</v>
      </c>
      <c r="R17" s="53">
        <v>0</v>
      </c>
      <c r="S17" s="55" t="s">
        <v>178</v>
      </c>
      <c r="T17" s="89">
        <v>0.17929999999999999</v>
      </c>
      <c r="U17" s="119">
        <v>5.3999999999999999E-2</v>
      </c>
      <c r="V17" s="132"/>
    </row>
    <row r="18" spans="1:22" ht="121.5" x14ac:dyDescent="0.15">
      <c r="A18" s="7">
        <v>13</v>
      </c>
      <c r="B18" s="53" t="s">
        <v>28</v>
      </c>
      <c r="C18" s="53" t="s">
        <v>179</v>
      </c>
      <c r="D18" s="53" t="s">
        <v>161</v>
      </c>
      <c r="E18" s="53" t="s">
        <v>180</v>
      </c>
      <c r="F18" s="54" t="s">
        <v>181</v>
      </c>
      <c r="G18" s="53" t="s">
        <v>182</v>
      </c>
      <c r="H18" s="59" t="s">
        <v>183</v>
      </c>
      <c r="I18" s="55" t="s">
        <v>184</v>
      </c>
      <c r="J18" s="53">
        <v>32.19</v>
      </c>
      <c r="K18" s="55" t="s">
        <v>185</v>
      </c>
      <c r="L18" s="55"/>
      <c r="M18" s="60">
        <v>43191</v>
      </c>
      <c r="N18" s="55" t="s">
        <v>186</v>
      </c>
      <c r="O18" s="55">
        <f>SUM(P18,Q18)</f>
        <v>6.44</v>
      </c>
      <c r="P18" s="55">
        <v>5.15</v>
      </c>
      <c r="Q18" s="55">
        <v>1.29</v>
      </c>
      <c r="R18" s="55"/>
      <c r="S18" s="53" t="s">
        <v>187</v>
      </c>
      <c r="T18" s="89">
        <v>1.1399999999999999</v>
      </c>
      <c r="U18" s="120">
        <v>0.38700000000000001</v>
      </c>
      <c r="V18" s="132"/>
    </row>
    <row r="19" spans="1:22" ht="48" x14ac:dyDescent="0.15">
      <c r="A19" s="102">
        <v>14</v>
      </c>
      <c r="B19" s="62" t="s">
        <v>188</v>
      </c>
      <c r="C19" s="63" t="s">
        <v>189</v>
      </c>
      <c r="D19" s="62" t="s">
        <v>29</v>
      </c>
      <c r="E19" s="63" t="s">
        <v>190</v>
      </c>
      <c r="F19" s="62" t="s">
        <v>191</v>
      </c>
      <c r="G19" s="62" t="s">
        <v>192</v>
      </c>
      <c r="H19" s="64" t="s">
        <v>193</v>
      </c>
      <c r="I19" s="65" t="s">
        <v>194</v>
      </c>
      <c r="J19" s="62">
        <v>0.98270000000000002</v>
      </c>
      <c r="K19" s="66" t="s">
        <v>195</v>
      </c>
      <c r="L19" s="67"/>
      <c r="M19" s="66">
        <v>2018.8</v>
      </c>
      <c r="N19" s="67" t="s">
        <v>196</v>
      </c>
      <c r="O19" s="66">
        <v>0.19650000000000001</v>
      </c>
      <c r="P19" s="66">
        <v>0.1671</v>
      </c>
      <c r="Q19" s="66">
        <v>2.9499999999999998E-2</v>
      </c>
      <c r="R19" s="67"/>
      <c r="S19" s="67" t="s">
        <v>197</v>
      </c>
      <c r="T19" s="90">
        <v>0.02</v>
      </c>
      <c r="U19" s="121">
        <v>1.18E-2</v>
      </c>
      <c r="V19" s="132"/>
    </row>
    <row r="20" spans="1:22" ht="180" x14ac:dyDescent="0.15">
      <c r="A20" s="7">
        <v>15</v>
      </c>
      <c r="B20" s="62" t="s">
        <v>188</v>
      </c>
      <c r="C20" s="63" t="s">
        <v>198</v>
      </c>
      <c r="D20" s="62" t="s">
        <v>29</v>
      </c>
      <c r="E20" s="63" t="s">
        <v>199</v>
      </c>
      <c r="F20" s="62" t="s">
        <v>83</v>
      </c>
      <c r="G20" s="62" t="s">
        <v>192</v>
      </c>
      <c r="H20" s="63" t="s">
        <v>200</v>
      </c>
      <c r="I20" s="62" t="s">
        <v>194</v>
      </c>
      <c r="J20" s="62">
        <v>2.6897000000000002</v>
      </c>
      <c r="K20" s="68" t="s">
        <v>201</v>
      </c>
      <c r="L20" s="68"/>
      <c r="M20" s="69">
        <v>2016.1</v>
      </c>
      <c r="N20" s="68" t="s">
        <v>202</v>
      </c>
      <c r="O20" s="68">
        <v>5379</v>
      </c>
      <c r="P20" s="68">
        <v>2797</v>
      </c>
      <c r="Q20" s="68">
        <v>0.25819999999999999</v>
      </c>
      <c r="R20" s="68"/>
      <c r="S20" s="68" t="s">
        <v>203</v>
      </c>
      <c r="T20" s="91">
        <v>0.18</v>
      </c>
      <c r="U20" s="122">
        <v>0.1033</v>
      </c>
      <c r="V20" s="132"/>
    </row>
    <row r="21" spans="1:22" ht="60" x14ac:dyDescent="0.15">
      <c r="A21" s="102">
        <v>16</v>
      </c>
      <c r="B21" s="62" t="s">
        <v>188</v>
      </c>
      <c r="C21" s="63" t="s">
        <v>204</v>
      </c>
      <c r="D21" s="62" t="s">
        <v>29</v>
      </c>
      <c r="E21" s="63" t="s">
        <v>205</v>
      </c>
      <c r="F21" s="62" t="s">
        <v>206</v>
      </c>
      <c r="G21" s="62" t="s">
        <v>207</v>
      </c>
      <c r="H21" s="64" t="s">
        <v>208</v>
      </c>
      <c r="I21" s="70" t="s">
        <v>209</v>
      </c>
      <c r="J21" s="62">
        <v>8</v>
      </c>
      <c r="K21" s="61"/>
      <c r="L21" s="71" t="s">
        <v>210</v>
      </c>
      <c r="M21" s="72">
        <v>2018.5</v>
      </c>
      <c r="N21" s="71" t="s">
        <v>211</v>
      </c>
      <c r="O21" s="72">
        <v>1.6</v>
      </c>
      <c r="P21" s="72">
        <v>0.96</v>
      </c>
      <c r="Q21" s="72">
        <v>0.32</v>
      </c>
      <c r="R21" s="71">
        <v>0.32</v>
      </c>
      <c r="S21" s="71" t="s">
        <v>212</v>
      </c>
      <c r="T21" s="92">
        <v>0.2</v>
      </c>
      <c r="U21" s="123">
        <v>0.128</v>
      </c>
      <c r="V21" s="132"/>
    </row>
    <row r="22" spans="1:22" ht="48" x14ac:dyDescent="0.15">
      <c r="A22" s="7">
        <v>17</v>
      </c>
      <c r="B22" s="62" t="s">
        <v>71</v>
      </c>
      <c r="C22" s="63" t="s">
        <v>213</v>
      </c>
      <c r="D22" s="62" t="s">
        <v>29</v>
      </c>
      <c r="E22" s="63" t="s">
        <v>214</v>
      </c>
      <c r="F22" s="62" t="s">
        <v>215</v>
      </c>
      <c r="G22" s="62" t="s">
        <v>216</v>
      </c>
      <c r="H22" s="63" t="s">
        <v>217</v>
      </c>
      <c r="I22" s="62" t="s">
        <v>194</v>
      </c>
      <c r="J22" s="62">
        <v>4.1894</v>
      </c>
      <c r="K22" s="62">
        <v>2018.5</v>
      </c>
      <c r="L22" s="63"/>
      <c r="M22" s="62">
        <v>2017.3</v>
      </c>
      <c r="N22" s="63" t="s">
        <v>218</v>
      </c>
      <c r="O22" s="62">
        <v>0.83789999999999998</v>
      </c>
      <c r="P22" s="62">
        <v>0.46079999999999999</v>
      </c>
      <c r="Q22" s="62">
        <v>0.37709999999999999</v>
      </c>
      <c r="R22" s="63"/>
      <c r="S22" s="63" t="s">
        <v>219</v>
      </c>
      <c r="T22" s="90">
        <v>0.25</v>
      </c>
      <c r="U22" s="121">
        <v>0.158</v>
      </c>
      <c r="V22" s="132"/>
    </row>
    <row r="23" spans="1:22" ht="84" x14ac:dyDescent="0.15">
      <c r="A23" s="102">
        <v>18</v>
      </c>
      <c r="B23" s="62" t="s">
        <v>71</v>
      </c>
      <c r="C23" s="63" t="s">
        <v>220</v>
      </c>
      <c r="D23" s="62" t="s">
        <v>29</v>
      </c>
      <c r="E23" s="63" t="s">
        <v>221</v>
      </c>
      <c r="F23" s="62" t="s">
        <v>83</v>
      </c>
      <c r="G23" s="62" t="s">
        <v>207</v>
      </c>
      <c r="H23" s="63" t="s">
        <v>222</v>
      </c>
      <c r="I23" s="62" t="s">
        <v>223</v>
      </c>
      <c r="J23" s="62">
        <v>11</v>
      </c>
      <c r="K23" s="62"/>
      <c r="L23" s="63" t="s">
        <v>224</v>
      </c>
      <c r="M23" s="62">
        <v>2018.11</v>
      </c>
      <c r="N23" s="63" t="s">
        <v>225</v>
      </c>
      <c r="O23" s="62">
        <v>2.2000000000000002</v>
      </c>
      <c r="P23" s="62">
        <v>1.4530000000000001</v>
      </c>
      <c r="Q23" s="62">
        <v>0.78400000000000003</v>
      </c>
      <c r="R23" s="63"/>
      <c r="S23" s="63" t="s">
        <v>226</v>
      </c>
      <c r="T23" s="90">
        <v>0.5</v>
      </c>
      <c r="U23" s="121">
        <v>0.29920000000000002</v>
      </c>
      <c r="V23" s="132"/>
    </row>
    <row r="24" spans="1:22" ht="108" x14ac:dyDescent="0.15">
      <c r="A24" s="7">
        <v>19</v>
      </c>
      <c r="B24" s="62" t="s">
        <v>71</v>
      </c>
      <c r="C24" s="63" t="s">
        <v>227</v>
      </c>
      <c r="D24" s="62" t="s">
        <v>29</v>
      </c>
      <c r="E24" s="63" t="s">
        <v>228</v>
      </c>
      <c r="F24" s="62" t="s">
        <v>32</v>
      </c>
      <c r="G24" s="62" t="s">
        <v>229</v>
      </c>
      <c r="H24" s="64" t="s">
        <v>230</v>
      </c>
      <c r="I24" s="73" t="s">
        <v>231</v>
      </c>
      <c r="J24" s="62">
        <v>4.4821</v>
      </c>
      <c r="K24" s="73"/>
      <c r="L24" s="73" t="s">
        <v>232</v>
      </c>
      <c r="M24" s="73">
        <v>2017.5</v>
      </c>
      <c r="N24" s="73" t="s">
        <v>233</v>
      </c>
      <c r="O24" s="74">
        <v>0.89649999999999996</v>
      </c>
      <c r="P24" s="74">
        <v>0.71719999999999995</v>
      </c>
      <c r="Q24" s="74">
        <v>0.17929999999999999</v>
      </c>
      <c r="R24" s="74"/>
      <c r="S24" s="73" t="s">
        <v>234</v>
      </c>
      <c r="T24" s="93">
        <v>0.1</v>
      </c>
      <c r="U24" s="124">
        <v>7.17E-2</v>
      </c>
      <c r="V24" s="132"/>
    </row>
    <row r="25" spans="1:22" ht="156" x14ac:dyDescent="0.15">
      <c r="A25" s="102">
        <v>20</v>
      </c>
      <c r="B25" s="8" t="s">
        <v>28</v>
      </c>
      <c r="C25" s="18" t="s">
        <v>235</v>
      </c>
      <c r="D25" s="8" t="s">
        <v>29</v>
      </c>
      <c r="E25" s="8" t="s">
        <v>236</v>
      </c>
      <c r="F25" s="8" t="s">
        <v>83</v>
      </c>
      <c r="G25" s="8" t="s">
        <v>237</v>
      </c>
      <c r="H25" s="18" t="s">
        <v>238</v>
      </c>
      <c r="I25" s="8" t="s">
        <v>239</v>
      </c>
      <c r="J25" s="8">
        <v>10.199999999999999</v>
      </c>
      <c r="K25" s="18" t="s">
        <v>240</v>
      </c>
      <c r="L25" s="8"/>
      <c r="M25" s="75">
        <v>2018.2</v>
      </c>
      <c r="N25" s="8" t="s">
        <v>241</v>
      </c>
      <c r="O25" s="8">
        <v>2.5499999999999998</v>
      </c>
      <c r="P25" s="8">
        <v>2.2949999999999999</v>
      </c>
      <c r="Q25" s="8">
        <v>0.255</v>
      </c>
      <c r="R25" s="8"/>
      <c r="S25" s="8" t="s">
        <v>242</v>
      </c>
      <c r="T25" s="86">
        <v>0.255</v>
      </c>
      <c r="U25" s="114">
        <v>7.6499999999999999E-2</v>
      </c>
      <c r="V25" s="132"/>
    </row>
    <row r="26" spans="1:22" ht="48" x14ac:dyDescent="0.15">
      <c r="A26" s="7">
        <v>21</v>
      </c>
      <c r="B26" s="8" t="s">
        <v>71</v>
      </c>
      <c r="C26" s="9" t="s">
        <v>243</v>
      </c>
      <c r="D26" s="8" t="s">
        <v>29</v>
      </c>
      <c r="E26" s="9" t="s">
        <v>244</v>
      </c>
      <c r="F26" s="9" t="s">
        <v>245</v>
      </c>
      <c r="G26" s="8" t="s">
        <v>246</v>
      </c>
      <c r="H26" s="9" t="s">
        <v>247</v>
      </c>
      <c r="I26" s="8" t="s">
        <v>248</v>
      </c>
      <c r="J26" s="9">
        <v>7.3048000000000002</v>
      </c>
      <c r="K26" s="9"/>
      <c r="L26" s="9" t="s">
        <v>278</v>
      </c>
      <c r="M26" s="9">
        <v>2017.11</v>
      </c>
      <c r="N26" s="9" t="s">
        <v>249</v>
      </c>
      <c r="O26" s="76">
        <v>1.8262</v>
      </c>
      <c r="P26" s="76">
        <v>1.2783</v>
      </c>
      <c r="Q26" s="77">
        <v>0.54779999999999995</v>
      </c>
      <c r="R26" s="9"/>
      <c r="S26" s="9" t="s">
        <v>250</v>
      </c>
      <c r="T26" s="94">
        <v>0.54779999999999995</v>
      </c>
      <c r="U26" s="114">
        <v>0.16434000000000001</v>
      </c>
      <c r="V26" s="132"/>
    </row>
    <row r="27" spans="1:22" ht="60" x14ac:dyDescent="0.15">
      <c r="A27" s="102">
        <v>22</v>
      </c>
      <c r="B27" s="8" t="s">
        <v>71</v>
      </c>
      <c r="C27" s="9" t="s">
        <v>251</v>
      </c>
      <c r="D27" s="8" t="s">
        <v>29</v>
      </c>
      <c r="E27" s="9" t="s">
        <v>252</v>
      </c>
      <c r="F27" s="9" t="s">
        <v>253</v>
      </c>
      <c r="G27" s="8" t="s">
        <v>254</v>
      </c>
      <c r="H27" s="9" t="s">
        <v>255</v>
      </c>
      <c r="I27" s="8" t="s">
        <v>256</v>
      </c>
      <c r="J27" s="9">
        <v>12.294</v>
      </c>
      <c r="K27" s="9"/>
      <c r="L27" s="9" t="s">
        <v>295</v>
      </c>
      <c r="M27" s="78">
        <v>2018.1</v>
      </c>
      <c r="N27" s="79" t="s">
        <v>257</v>
      </c>
      <c r="O27" s="76">
        <v>3.6882000000000001</v>
      </c>
      <c r="P27" s="76">
        <v>2.9506000000000001</v>
      </c>
      <c r="Q27" s="76">
        <v>0.73760000000000003</v>
      </c>
      <c r="R27" s="78"/>
      <c r="S27" s="80" t="s">
        <v>258</v>
      </c>
      <c r="T27" s="94">
        <v>0.73760000000000003</v>
      </c>
      <c r="U27" s="114">
        <v>0.2213</v>
      </c>
      <c r="V27" s="132"/>
    </row>
    <row r="28" spans="1:22" ht="180" x14ac:dyDescent="0.15">
      <c r="A28" s="7">
        <v>23</v>
      </c>
      <c r="B28" s="81">
        <v>43373</v>
      </c>
      <c r="C28" s="82" t="s">
        <v>259</v>
      </c>
      <c r="D28" s="83" t="s">
        <v>260</v>
      </c>
      <c r="E28" s="82" t="s">
        <v>261</v>
      </c>
      <c r="F28" s="82" t="s">
        <v>262</v>
      </c>
      <c r="G28" s="82" t="s">
        <v>263</v>
      </c>
      <c r="H28" s="82" t="s">
        <v>264</v>
      </c>
      <c r="I28" s="82" t="s">
        <v>279</v>
      </c>
      <c r="J28" s="82">
        <v>8.6456999999999997</v>
      </c>
      <c r="K28" s="84">
        <v>43179</v>
      </c>
      <c r="L28" s="83"/>
      <c r="M28" s="84">
        <v>43090</v>
      </c>
      <c r="N28" s="82" t="s">
        <v>265</v>
      </c>
      <c r="O28" s="85">
        <v>0.75070000000000003</v>
      </c>
      <c r="P28" s="82">
        <v>0.38290000000000002</v>
      </c>
      <c r="Q28" s="82">
        <v>0.36780000000000002</v>
      </c>
      <c r="R28" s="83" t="s">
        <v>260</v>
      </c>
      <c r="S28" s="82" t="s">
        <v>266</v>
      </c>
      <c r="T28" s="95">
        <v>0.36780000000000002</v>
      </c>
      <c r="U28" s="125">
        <v>0.1</v>
      </c>
      <c r="V28" s="132"/>
    </row>
    <row r="29" spans="1:22" ht="204" x14ac:dyDescent="0.15">
      <c r="A29" s="102">
        <v>24</v>
      </c>
      <c r="B29" s="96" t="s">
        <v>269</v>
      </c>
      <c r="C29" s="96" t="s">
        <v>270</v>
      </c>
      <c r="D29" s="96" t="s">
        <v>29</v>
      </c>
      <c r="E29" s="96" t="s">
        <v>271</v>
      </c>
      <c r="F29" s="96" t="s">
        <v>272</v>
      </c>
      <c r="G29" s="96" t="s">
        <v>273</v>
      </c>
      <c r="H29" s="96" t="s">
        <v>274</v>
      </c>
      <c r="I29" s="96" t="s">
        <v>275</v>
      </c>
      <c r="J29" s="96">
        <v>1.84</v>
      </c>
      <c r="K29" s="110" t="s">
        <v>294</v>
      </c>
      <c r="L29" s="96"/>
      <c r="M29" s="96">
        <v>2018</v>
      </c>
      <c r="N29" s="96" t="s">
        <v>276</v>
      </c>
      <c r="O29" s="96">
        <v>0.36799999999999999</v>
      </c>
      <c r="P29" s="96">
        <v>0.33119999999999999</v>
      </c>
      <c r="Q29" s="96">
        <v>3.6799999999999999E-2</v>
      </c>
      <c r="R29" s="96"/>
      <c r="S29" s="96" t="s">
        <v>277</v>
      </c>
      <c r="T29" s="97"/>
      <c r="U29" s="126">
        <v>0.8</v>
      </c>
      <c r="V29" s="132"/>
    </row>
    <row r="30" spans="1:22" ht="189" x14ac:dyDescent="0.15">
      <c r="A30" s="7">
        <v>25</v>
      </c>
      <c r="B30" s="32">
        <v>2016</v>
      </c>
      <c r="C30" s="33" t="s">
        <v>103</v>
      </c>
      <c r="D30" s="32" t="s">
        <v>29</v>
      </c>
      <c r="E30" s="34" t="s">
        <v>104</v>
      </c>
      <c r="F30" s="32" t="s">
        <v>83</v>
      </c>
      <c r="G30" s="32" t="s">
        <v>105</v>
      </c>
      <c r="H30" s="35" t="s">
        <v>106</v>
      </c>
      <c r="I30" s="35" t="s">
        <v>107</v>
      </c>
      <c r="J30" s="32">
        <v>20.6</v>
      </c>
      <c r="K30" s="33" t="s">
        <v>280</v>
      </c>
      <c r="L30" s="34"/>
      <c r="M30" s="36">
        <v>42826</v>
      </c>
      <c r="N30" s="33" t="s">
        <v>108</v>
      </c>
      <c r="O30" s="37">
        <v>6.2266000000000004</v>
      </c>
      <c r="P30" s="37">
        <v>4.9812000000000003</v>
      </c>
      <c r="Q30" s="37">
        <v>1.2453000000000001</v>
      </c>
      <c r="R30" s="32"/>
      <c r="S30" s="32" t="s">
        <v>109</v>
      </c>
      <c r="T30" s="31">
        <v>0.52980000000000005</v>
      </c>
      <c r="U30" s="127">
        <v>0.5</v>
      </c>
      <c r="V30" s="132"/>
    </row>
    <row r="31" spans="1:22" ht="175.5" x14ac:dyDescent="0.15">
      <c r="A31" s="102">
        <v>26</v>
      </c>
      <c r="B31" s="32">
        <v>2017</v>
      </c>
      <c r="C31" s="33" t="s">
        <v>110</v>
      </c>
      <c r="D31" s="32" t="s">
        <v>29</v>
      </c>
      <c r="E31" s="34" t="s">
        <v>111</v>
      </c>
      <c r="F31" s="38" t="s">
        <v>37</v>
      </c>
      <c r="G31" s="32" t="s">
        <v>105</v>
      </c>
      <c r="H31" s="39" t="s">
        <v>112</v>
      </c>
      <c r="I31" s="39" t="s">
        <v>113</v>
      </c>
      <c r="J31" s="32">
        <v>8.8316999999999997</v>
      </c>
      <c r="K31" s="39"/>
      <c r="L31" s="40">
        <v>43617</v>
      </c>
      <c r="M31" s="41">
        <v>43191</v>
      </c>
      <c r="N31" s="39" t="s">
        <v>114</v>
      </c>
      <c r="O31" s="38">
        <v>1.77</v>
      </c>
      <c r="P31" s="38">
        <v>1.33</v>
      </c>
      <c r="Q31" s="38">
        <v>0.44</v>
      </c>
      <c r="R31" s="42"/>
      <c r="S31" s="42" t="s">
        <v>115</v>
      </c>
      <c r="T31" s="38">
        <v>0.44</v>
      </c>
      <c r="U31" s="128">
        <v>0.17599999999999999</v>
      </c>
      <c r="V31" s="132"/>
    </row>
    <row r="32" spans="1:22" ht="270" x14ac:dyDescent="0.15">
      <c r="A32" s="7">
        <v>27</v>
      </c>
      <c r="B32" s="32">
        <v>2015</v>
      </c>
      <c r="C32" s="33" t="s">
        <v>116</v>
      </c>
      <c r="D32" s="32" t="s">
        <v>29</v>
      </c>
      <c r="E32" s="32" t="s">
        <v>117</v>
      </c>
      <c r="F32" s="32" t="s">
        <v>118</v>
      </c>
      <c r="G32" s="32" t="s">
        <v>119</v>
      </c>
      <c r="H32" s="33" t="s">
        <v>120</v>
      </c>
      <c r="I32" s="33" t="s">
        <v>121</v>
      </c>
      <c r="J32" s="32">
        <v>6.21</v>
      </c>
      <c r="K32" s="98" t="s">
        <v>281</v>
      </c>
      <c r="L32" s="32"/>
      <c r="M32" s="36">
        <v>42614</v>
      </c>
      <c r="N32" s="33" t="s">
        <v>122</v>
      </c>
      <c r="O32" s="32">
        <v>1.8</v>
      </c>
      <c r="P32" s="32">
        <v>1.62</v>
      </c>
      <c r="Q32" s="32">
        <v>0.18</v>
      </c>
      <c r="R32" s="32"/>
      <c r="S32" s="32" t="s">
        <v>123</v>
      </c>
      <c r="T32" s="32">
        <v>0.12659999999999999</v>
      </c>
      <c r="U32" s="129">
        <v>7.1999999999999995E-2</v>
      </c>
      <c r="V32" s="132"/>
    </row>
    <row r="33" spans="1:22" ht="372" x14ac:dyDescent="0.15">
      <c r="A33" s="102">
        <v>28</v>
      </c>
      <c r="B33" s="32">
        <v>2016</v>
      </c>
      <c r="C33" s="33" t="s">
        <v>124</v>
      </c>
      <c r="D33" s="32" t="s">
        <v>29</v>
      </c>
      <c r="E33" s="34" t="s">
        <v>125</v>
      </c>
      <c r="F33" s="43" t="s">
        <v>126</v>
      </c>
      <c r="G33" s="32" t="s">
        <v>119</v>
      </c>
      <c r="H33" s="44" t="s">
        <v>127</v>
      </c>
      <c r="I33" s="44" t="s">
        <v>128</v>
      </c>
      <c r="J33" s="32">
        <v>4</v>
      </c>
      <c r="K33" s="99" t="s">
        <v>282</v>
      </c>
      <c r="L33" s="34"/>
      <c r="M33" s="100" t="s">
        <v>283</v>
      </c>
      <c r="N33" s="45" t="s">
        <v>129</v>
      </c>
      <c r="O33" s="32">
        <v>0.8</v>
      </c>
      <c r="P33" s="32">
        <v>0.64</v>
      </c>
      <c r="Q33" s="32">
        <v>0.16</v>
      </c>
      <c r="R33" s="34"/>
      <c r="S33" s="34" t="s">
        <v>130</v>
      </c>
      <c r="T33" s="32">
        <v>0.06</v>
      </c>
      <c r="U33" s="130">
        <v>0.06</v>
      </c>
      <c r="V33" s="132"/>
    </row>
    <row r="34" spans="1:22" ht="94.5" x14ac:dyDescent="0.15">
      <c r="A34" s="7">
        <v>29</v>
      </c>
      <c r="B34" s="32">
        <v>2017</v>
      </c>
      <c r="C34" s="33" t="s">
        <v>131</v>
      </c>
      <c r="D34" s="32" t="s">
        <v>29</v>
      </c>
      <c r="E34" s="34" t="s">
        <v>132</v>
      </c>
      <c r="F34" s="32" t="s">
        <v>118</v>
      </c>
      <c r="G34" s="32" t="s">
        <v>105</v>
      </c>
      <c r="H34" s="35" t="s">
        <v>133</v>
      </c>
      <c r="I34" s="46" t="s">
        <v>31</v>
      </c>
      <c r="J34" s="32">
        <v>11.605399999999999</v>
      </c>
      <c r="K34" s="33"/>
      <c r="L34" s="47">
        <v>43586</v>
      </c>
      <c r="M34" s="100" t="s">
        <v>284</v>
      </c>
      <c r="N34" s="35" t="s">
        <v>134</v>
      </c>
      <c r="O34" s="48">
        <v>3.43</v>
      </c>
      <c r="P34" s="48">
        <v>2.7440000000000002</v>
      </c>
      <c r="Q34" s="48">
        <v>0.68600000000000005</v>
      </c>
      <c r="R34" s="48"/>
      <c r="S34" s="48" t="s">
        <v>135</v>
      </c>
      <c r="T34" s="48">
        <v>0.68600000000000005</v>
      </c>
      <c r="U34" s="131">
        <v>0.27</v>
      </c>
      <c r="V34" s="132"/>
    </row>
    <row r="35" spans="1:22" ht="270" x14ac:dyDescent="0.15">
      <c r="A35" s="102">
        <v>30</v>
      </c>
      <c r="B35" s="32">
        <v>2016</v>
      </c>
      <c r="C35" s="35" t="s">
        <v>136</v>
      </c>
      <c r="D35" s="32" t="s">
        <v>29</v>
      </c>
      <c r="E35" s="49" t="s">
        <v>137</v>
      </c>
      <c r="F35" s="48" t="s">
        <v>118</v>
      </c>
      <c r="G35" s="48" t="s">
        <v>119</v>
      </c>
      <c r="H35" s="35" t="s">
        <v>138</v>
      </c>
      <c r="I35" s="50" t="s">
        <v>121</v>
      </c>
      <c r="J35" s="48">
        <v>5.1120000000000001</v>
      </c>
      <c r="K35" s="101" t="s">
        <v>285</v>
      </c>
      <c r="L35" s="49"/>
      <c r="M35" s="47">
        <v>42826</v>
      </c>
      <c r="N35" s="35" t="s">
        <v>139</v>
      </c>
      <c r="O35" s="48">
        <v>0.1022</v>
      </c>
      <c r="P35" s="48">
        <v>0.92</v>
      </c>
      <c r="Q35" s="48">
        <v>0.10199999999999999</v>
      </c>
      <c r="R35" s="49"/>
      <c r="S35" s="49" t="s">
        <v>140</v>
      </c>
      <c r="T35" s="48">
        <v>0.72</v>
      </c>
      <c r="U35" s="131">
        <v>4.0800000000000003E-2</v>
      </c>
      <c r="V35" s="132"/>
    </row>
    <row r="36" spans="1:22" ht="405" x14ac:dyDescent="0.15">
      <c r="A36" s="7">
        <v>31</v>
      </c>
      <c r="B36" s="32">
        <v>2015</v>
      </c>
      <c r="C36" s="33" t="s">
        <v>141</v>
      </c>
      <c r="D36" s="32" t="s">
        <v>29</v>
      </c>
      <c r="E36" s="34" t="s">
        <v>142</v>
      </c>
      <c r="F36" s="51" t="s">
        <v>143</v>
      </c>
      <c r="G36" s="32" t="s">
        <v>119</v>
      </c>
      <c r="H36" s="35" t="s">
        <v>144</v>
      </c>
      <c r="I36" s="33" t="s">
        <v>286</v>
      </c>
      <c r="J36" s="32">
        <v>2.2229999999999999</v>
      </c>
      <c r="K36" s="35"/>
      <c r="L36" s="52">
        <v>43525</v>
      </c>
      <c r="M36" s="36">
        <v>42856</v>
      </c>
      <c r="N36" s="33" t="s">
        <v>146</v>
      </c>
      <c r="O36" s="32">
        <f>J36*0.3</f>
        <v>0.66689999999999994</v>
      </c>
      <c r="P36" s="32">
        <v>0.60019999999999996</v>
      </c>
      <c r="Q36" s="32">
        <v>6.6699999999999995E-2</v>
      </c>
      <c r="R36" s="32"/>
      <c r="S36" s="33" t="s">
        <v>147</v>
      </c>
      <c r="T36" s="32">
        <v>4.0300000000000002E-2</v>
      </c>
      <c r="U36" s="129">
        <v>2.6679999999999999E-2</v>
      </c>
      <c r="V36" s="132"/>
    </row>
    <row r="37" spans="1:22" ht="270" x14ac:dyDescent="0.15">
      <c r="A37" s="102">
        <v>32</v>
      </c>
      <c r="B37" s="32">
        <v>2015</v>
      </c>
      <c r="C37" s="33" t="s">
        <v>148</v>
      </c>
      <c r="D37" s="32" t="s">
        <v>29</v>
      </c>
      <c r="E37" s="34" t="s">
        <v>149</v>
      </c>
      <c r="F37" s="51" t="s">
        <v>143</v>
      </c>
      <c r="G37" s="32" t="s">
        <v>119</v>
      </c>
      <c r="H37" s="33" t="s">
        <v>150</v>
      </c>
      <c r="I37" s="33" t="s">
        <v>145</v>
      </c>
      <c r="J37" s="32">
        <v>0.97499999999999998</v>
      </c>
      <c r="K37" s="35" t="s">
        <v>151</v>
      </c>
      <c r="L37" s="34"/>
      <c r="M37" s="36">
        <v>42856</v>
      </c>
      <c r="N37" s="33" t="s">
        <v>146</v>
      </c>
      <c r="O37" s="32">
        <f>J37*0.3</f>
        <v>0.29249999999999998</v>
      </c>
      <c r="P37" s="32">
        <v>0.26319999999999999</v>
      </c>
      <c r="Q37" s="32">
        <v>2.92E-2</v>
      </c>
      <c r="R37" s="32"/>
      <c r="S37" s="33" t="s">
        <v>147</v>
      </c>
      <c r="T37" s="32">
        <v>1.1599999999999999E-2</v>
      </c>
      <c r="U37" s="130">
        <v>1.1599999999999999E-2</v>
      </c>
      <c r="V37" s="132"/>
    </row>
    <row r="38" spans="1:22" ht="121.5" x14ac:dyDescent="0.15">
      <c r="A38" s="7">
        <v>33</v>
      </c>
      <c r="B38" s="32">
        <v>2016</v>
      </c>
      <c r="C38" s="33" t="s">
        <v>152</v>
      </c>
      <c r="D38" s="32" t="s">
        <v>29</v>
      </c>
      <c r="E38" s="34" t="s">
        <v>153</v>
      </c>
      <c r="F38" s="48" t="s">
        <v>154</v>
      </c>
      <c r="G38" s="32" t="s">
        <v>155</v>
      </c>
      <c r="H38" s="33" t="s">
        <v>156</v>
      </c>
      <c r="I38" s="35" t="s">
        <v>157</v>
      </c>
      <c r="J38" s="32">
        <v>2.08</v>
      </c>
      <c r="K38" s="33"/>
      <c r="L38" s="52">
        <v>43525</v>
      </c>
      <c r="M38" s="36">
        <v>43160</v>
      </c>
      <c r="N38" s="33" t="s">
        <v>158</v>
      </c>
      <c r="O38" s="32">
        <v>0.35699999999999998</v>
      </c>
      <c r="P38" s="32">
        <v>0.32129999999999997</v>
      </c>
      <c r="Q38" s="32">
        <v>3.5700000000000003E-2</v>
      </c>
      <c r="R38" s="34"/>
      <c r="S38" s="34" t="s">
        <v>159</v>
      </c>
      <c r="T38" s="32">
        <v>2.5700000000000001E-2</v>
      </c>
      <c r="U38" s="129">
        <v>1.4E-2</v>
      </c>
      <c r="V38" s="132"/>
    </row>
  </sheetData>
  <mergeCells count="10">
    <mergeCell ref="V4:V5"/>
    <mergeCell ref="A6:B6"/>
    <mergeCell ref="A2:U2"/>
    <mergeCell ref="T3:U3"/>
    <mergeCell ref="A4:A5"/>
    <mergeCell ref="B4:J4"/>
    <mergeCell ref="K4:L4"/>
    <mergeCell ref="M4:N4"/>
    <mergeCell ref="O4:R4"/>
    <mergeCell ref="S4:U4"/>
  </mergeCells>
  <phoneticPr fontId="2" type="noConversion"/>
  <pageMargins left="0.25" right="0.25"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8"/>
    </sheetView>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view="pageBreakPreview" topLeftCell="D1" zoomScale="70" zoomScaleNormal="70" zoomScaleSheetLayoutView="70" workbookViewId="0">
      <selection activeCell="G5" sqref="G5"/>
    </sheetView>
  </sheetViews>
  <sheetFormatPr defaultRowHeight="15" x14ac:dyDescent="0.15"/>
  <cols>
    <col min="1" max="1" width="9.25" style="134" bestFit="1" customWidth="1"/>
    <col min="2" max="2" width="12.75" style="134" bestFit="1" customWidth="1"/>
    <col min="3" max="3" width="31.75" style="170" customWidth="1"/>
    <col min="4" max="4" width="14.5" style="134" customWidth="1"/>
    <col min="5" max="5" width="9" style="134"/>
    <col min="6" max="6" width="14" style="134" customWidth="1"/>
    <col min="7" max="7" width="110.375" style="170" customWidth="1"/>
    <col min="8" max="8" width="10.875" style="180" customWidth="1"/>
    <col min="9" max="9" width="12.25" style="134" customWidth="1"/>
    <col min="10" max="10" width="33.125" style="170" customWidth="1"/>
    <col min="11" max="16384" width="9" style="134"/>
  </cols>
  <sheetData>
    <row r="1" spans="1:10" ht="25.5" x14ac:dyDescent="0.15">
      <c r="A1" s="194" t="s">
        <v>298</v>
      </c>
      <c r="B1" s="194"/>
      <c r="D1" s="135"/>
    </row>
    <row r="2" spans="1:10" ht="36.75" x14ac:dyDescent="0.15">
      <c r="A2" s="197" t="s">
        <v>315</v>
      </c>
      <c r="B2" s="197"/>
      <c r="C2" s="197"/>
      <c r="D2" s="197"/>
      <c r="E2" s="197"/>
      <c r="F2" s="197"/>
      <c r="G2" s="197"/>
      <c r="H2" s="197"/>
      <c r="I2" s="197"/>
      <c r="J2" s="197"/>
    </row>
    <row r="3" spans="1:10" x14ac:dyDescent="0.15">
      <c r="A3" s="195" t="s">
        <v>268</v>
      </c>
      <c r="B3" s="195"/>
      <c r="C3" s="195"/>
      <c r="D3" s="195"/>
      <c r="E3" s="195"/>
      <c r="F3" s="195"/>
    </row>
    <row r="4" spans="1:10" s="169" customFormat="1" x14ac:dyDescent="0.15">
      <c r="A4" s="198" t="s">
        <v>2</v>
      </c>
      <c r="B4" s="198" t="s">
        <v>316</v>
      </c>
      <c r="C4" s="198"/>
      <c r="D4" s="198"/>
      <c r="E4" s="198"/>
      <c r="F4" s="198"/>
      <c r="G4" s="198"/>
      <c r="H4" s="198"/>
      <c r="I4" s="198" t="s">
        <v>317</v>
      </c>
      <c r="J4" s="198"/>
    </row>
    <row r="5" spans="1:10" s="176" customFormat="1" ht="30" x14ac:dyDescent="0.15">
      <c r="A5" s="198"/>
      <c r="B5" s="185" t="s">
        <v>8</v>
      </c>
      <c r="C5" s="185" t="s">
        <v>9</v>
      </c>
      <c r="D5" s="185" t="s">
        <v>11</v>
      </c>
      <c r="E5" s="185" t="s">
        <v>12</v>
      </c>
      <c r="F5" s="185" t="s">
        <v>13</v>
      </c>
      <c r="G5" s="185" t="s">
        <v>14</v>
      </c>
      <c r="H5" s="177" t="s">
        <v>16</v>
      </c>
      <c r="I5" s="185" t="s">
        <v>19</v>
      </c>
      <c r="J5" s="185" t="s">
        <v>20</v>
      </c>
    </row>
    <row r="6" spans="1:10" s="184" customFormat="1" ht="19.5" x14ac:dyDescent="0.15">
      <c r="A6" s="196" t="s">
        <v>314</v>
      </c>
      <c r="B6" s="196"/>
      <c r="C6" s="196"/>
      <c r="D6" s="181"/>
      <c r="E6" s="181"/>
      <c r="F6" s="181"/>
      <c r="G6" s="182"/>
      <c r="H6" s="183">
        <f>SUM(H7:H36)</f>
        <v>217.72980000000004</v>
      </c>
      <c r="I6" s="181"/>
      <c r="J6" s="182"/>
    </row>
    <row r="7" spans="1:10" ht="45" x14ac:dyDescent="0.15">
      <c r="A7" s="138">
        <v>1</v>
      </c>
      <c r="B7" s="136" t="s">
        <v>28</v>
      </c>
      <c r="C7" s="140" t="s">
        <v>58</v>
      </c>
      <c r="D7" s="137" t="s">
        <v>59</v>
      </c>
      <c r="E7" s="137" t="s">
        <v>53</v>
      </c>
      <c r="F7" s="137" t="s">
        <v>60</v>
      </c>
      <c r="G7" s="140" t="s">
        <v>61</v>
      </c>
      <c r="H7" s="163">
        <v>17.75</v>
      </c>
      <c r="I7" s="136">
        <v>2017.9</v>
      </c>
      <c r="J7" s="140" t="s">
        <v>64</v>
      </c>
    </row>
    <row r="8" spans="1:10" ht="45" x14ac:dyDescent="0.15">
      <c r="A8" s="138">
        <v>2</v>
      </c>
      <c r="B8" s="141">
        <v>43466</v>
      </c>
      <c r="C8" s="140" t="s">
        <v>72</v>
      </c>
      <c r="D8" s="137" t="s">
        <v>73</v>
      </c>
      <c r="E8" s="137" t="s">
        <v>74</v>
      </c>
      <c r="F8" s="137" t="s">
        <v>75</v>
      </c>
      <c r="G8" s="153" t="s">
        <v>76</v>
      </c>
      <c r="H8" s="163">
        <v>15</v>
      </c>
      <c r="I8" s="136">
        <v>2018.02</v>
      </c>
      <c r="J8" s="140" t="s">
        <v>79</v>
      </c>
    </row>
    <row r="9" spans="1:10" ht="30" x14ac:dyDescent="0.15">
      <c r="A9" s="138">
        <v>3</v>
      </c>
      <c r="B9" s="136" t="s">
        <v>28</v>
      </c>
      <c r="C9" s="140" t="s">
        <v>35</v>
      </c>
      <c r="D9" s="137" t="s">
        <v>36</v>
      </c>
      <c r="E9" s="137" t="s">
        <v>37</v>
      </c>
      <c r="F9" s="137" t="s">
        <v>33</v>
      </c>
      <c r="G9" s="140" t="s">
        <v>38</v>
      </c>
      <c r="H9" s="163">
        <v>2.63</v>
      </c>
      <c r="I9" s="139">
        <v>43191</v>
      </c>
      <c r="J9" s="140" t="s">
        <v>40</v>
      </c>
    </row>
    <row r="10" spans="1:10" ht="45" x14ac:dyDescent="0.15">
      <c r="A10" s="138">
        <v>4</v>
      </c>
      <c r="B10" s="138" t="s">
        <v>28</v>
      </c>
      <c r="C10" s="152" t="s">
        <v>299</v>
      </c>
      <c r="D10" s="138" t="s">
        <v>162</v>
      </c>
      <c r="E10" s="138" t="s">
        <v>30</v>
      </c>
      <c r="F10" s="138" t="s">
        <v>300</v>
      </c>
      <c r="G10" s="152" t="s">
        <v>301</v>
      </c>
      <c r="H10" s="168">
        <v>1.56</v>
      </c>
      <c r="I10" s="144" t="s">
        <v>302</v>
      </c>
      <c r="J10" s="152" t="s">
        <v>303</v>
      </c>
    </row>
    <row r="11" spans="1:10" ht="30" x14ac:dyDescent="0.15">
      <c r="A11" s="138">
        <v>5</v>
      </c>
      <c r="B11" s="138" t="s">
        <v>28</v>
      </c>
      <c r="C11" s="152" t="s">
        <v>304</v>
      </c>
      <c r="D11" s="138" t="s">
        <v>180</v>
      </c>
      <c r="E11" s="138" t="s">
        <v>305</v>
      </c>
      <c r="F11" s="138" t="s">
        <v>306</v>
      </c>
      <c r="G11" s="152" t="s">
        <v>307</v>
      </c>
      <c r="H11" s="168">
        <v>32.19</v>
      </c>
      <c r="I11" s="145">
        <v>43191</v>
      </c>
      <c r="J11" s="152" t="s">
        <v>308</v>
      </c>
    </row>
    <row r="12" spans="1:10" ht="45" x14ac:dyDescent="0.15">
      <c r="A12" s="138">
        <v>6</v>
      </c>
      <c r="B12" s="146" t="s">
        <v>188</v>
      </c>
      <c r="C12" s="153" t="s">
        <v>189</v>
      </c>
      <c r="D12" s="142" t="s">
        <v>190</v>
      </c>
      <c r="E12" s="146" t="s">
        <v>191</v>
      </c>
      <c r="F12" s="146" t="s">
        <v>192</v>
      </c>
      <c r="G12" s="171" t="s">
        <v>193</v>
      </c>
      <c r="H12" s="161">
        <v>0.98270000000000002</v>
      </c>
      <c r="I12" s="148">
        <v>2018.8</v>
      </c>
      <c r="J12" s="173" t="s">
        <v>196</v>
      </c>
    </row>
    <row r="13" spans="1:10" ht="156.75" x14ac:dyDescent="0.15">
      <c r="A13" s="138">
        <v>7</v>
      </c>
      <c r="B13" s="146" t="s">
        <v>188</v>
      </c>
      <c r="C13" s="153" t="s">
        <v>198</v>
      </c>
      <c r="D13" s="142" t="s">
        <v>199</v>
      </c>
      <c r="E13" s="146" t="s">
        <v>83</v>
      </c>
      <c r="F13" s="146" t="s">
        <v>192</v>
      </c>
      <c r="G13" s="133" t="s">
        <v>200</v>
      </c>
      <c r="H13" s="161">
        <v>2.6897000000000002</v>
      </c>
      <c r="I13" s="149">
        <v>2016.1</v>
      </c>
      <c r="J13" s="174" t="s">
        <v>202</v>
      </c>
    </row>
    <row r="14" spans="1:10" ht="45" x14ac:dyDescent="0.15">
      <c r="A14" s="138">
        <v>8</v>
      </c>
      <c r="B14" s="146" t="s">
        <v>71</v>
      </c>
      <c r="C14" s="153" t="s">
        <v>213</v>
      </c>
      <c r="D14" s="142" t="s">
        <v>214</v>
      </c>
      <c r="E14" s="146" t="s">
        <v>215</v>
      </c>
      <c r="F14" s="146" t="s">
        <v>216</v>
      </c>
      <c r="G14" s="153" t="s">
        <v>313</v>
      </c>
      <c r="H14" s="161">
        <v>4.1894</v>
      </c>
      <c r="I14" s="146">
        <v>2017.3</v>
      </c>
      <c r="J14" s="153" t="s">
        <v>218</v>
      </c>
    </row>
    <row r="15" spans="1:10" ht="165" x14ac:dyDescent="0.15">
      <c r="A15" s="138">
        <v>9</v>
      </c>
      <c r="B15" s="136" t="s">
        <v>28</v>
      </c>
      <c r="C15" s="140" t="s">
        <v>235</v>
      </c>
      <c r="D15" s="136" t="s">
        <v>236</v>
      </c>
      <c r="E15" s="136" t="s">
        <v>83</v>
      </c>
      <c r="F15" s="136" t="s">
        <v>237</v>
      </c>
      <c r="G15" s="140" t="s">
        <v>238</v>
      </c>
      <c r="H15" s="163">
        <v>10.199999999999999</v>
      </c>
      <c r="I15" s="136">
        <v>2018.2</v>
      </c>
      <c r="J15" s="140" t="s">
        <v>241</v>
      </c>
    </row>
    <row r="16" spans="1:10" ht="75" x14ac:dyDescent="0.15">
      <c r="A16" s="138">
        <v>10</v>
      </c>
      <c r="B16" s="150" t="s">
        <v>269</v>
      </c>
      <c r="C16" s="151" t="s">
        <v>270</v>
      </c>
      <c r="D16" s="150" t="s">
        <v>271</v>
      </c>
      <c r="E16" s="150" t="s">
        <v>272</v>
      </c>
      <c r="F16" s="150" t="s">
        <v>273</v>
      </c>
      <c r="G16" s="151" t="s">
        <v>274</v>
      </c>
      <c r="H16" s="178">
        <v>1.84</v>
      </c>
      <c r="I16" s="150">
        <v>2018</v>
      </c>
      <c r="J16" s="151" t="s">
        <v>276</v>
      </c>
    </row>
    <row r="17" spans="1:10" ht="60" x14ac:dyDescent="0.15">
      <c r="A17" s="138">
        <v>11</v>
      </c>
      <c r="B17" s="138">
        <v>2016</v>
      </c>
      <c r="C17" s="152" t="s">
        <v>103</v>
      </c>
      <c r="D17" s="143" t="s">
        <v>104</v>
      </c>
      <c r="E17" s="138" t="s">
        <v>83</v>
      </c>
      <c r="F17" s="138" t="s">
        <v>105</v>
      </c>
      <c r="G17" s="153" t="s">
        <v>106</v>
      </c>
      <c r="H17" s="168">
        <v>20.6</v>
      </c>
      <c r="I17" s="145">
        <v>42826</v>
      </c>
      <c r="J17" s="152" t="s">
        <v>108</v>
      </c>
    </row>
    <row r="18" spans="1:10" ht="90" x14ac:dyDescent="0.15">
      <c r="A18" s="138">
        <v>12</v>
      </c>
      <c r="B18" s="138">
        <v>2015</v>
      </c>
      <c r="C18" s="152" t="s">
        <v>116</v>
      </c>
      <c r="D18" s="138" t="s">
        <v>117</v>
      </c>
      <c r="E18" s="138" t="s">
        <v>118</v>
      </c>
      <c r="F18" s="138" t="s">
        <v>119</v>
      </c>
      <c r="G18" s="152" t="s">
        <v>120</v>
      </c>
      <c r="H18" s="168">
        <v>6.21</v>
      </c>
      <c r="I18" s="145">
        <v>42614</v>
      </c>
      <c r="J18" s="152" t="s">
        <v>122</v>
      </c>
    </row>
    <row r="19" spans="1:10" ht="75" x14ac:dyDescent="0.15">
      <c r="A19" s="138">
        <v>13</v>
      </c>
      <c r="B19" s="138">
        <v>2016</v>
      </c>
      <c r="C19" s="152" t="s">
        <v>124</v>
      </c>
      <c r="D19" s="143" t="s">
        <v>125</v>
      </c>
      <c r="E19" s="154" t="s">
        <v>126</v>
      </c>
      <c r="F19" s="138" t="s">
        <v>119</v>
      </c>
      <c r="G19" s="155" t="s">
        <v>127</v>
      </c>
      <c r="H19" s="168">
        <v>4</v>
      </c>
      <c r="I19" s="156" t="s">
        <v>283</v>
      </c>
      <c r="J19" s="157" t="s">
        <v>129</v>
      </c>
    </row>
    <row r="20" spans="1:10" ht="60" x14ac:dyDescent="0.15">
      <c r="A20" s="138">
        <v>14</v>
      </c>
      <c r="B20" s="138">
        <v>2016</v>
      </c>
      <c r="C20" s="153" t="s">
        <v>136</v>
      </c>
      <c r="D20" s="142" t="s">
        <v>137</v>
      </c>
      <c r="E20" s="146" t="s">
        <v>118</v>
      </c>
      <c r="F20" s="146" t="s">
        <v>119</v>
      </c>
      <c r="G20" s="153" t="s">
        <v>138</v>
      </c>
      <c r="H20" s="161">
        <v>5.1120000000000001</v>
      </c>
      <c r="I20" s="158">
        <v>42826</v>
      </c>
      <c r="J20" s="153" t="s">
        <v>139</v>
      </c>
    </row>
    <row r="21" spans="1:10" ht="45" x14ac:dyDescent="0.15">
      <c r="A21" s="138">
        <v>15</v>
      </c>
      <c r="B21" s="138">
        <v>2015</v>
      </c>
      <c r="C21" s="152" t="s">
        <v>148</v>
      </c>
      <c r="D21" s="143" t="s">
        <v>149</v>
      </c>
      <c r="E21" s="159" t="s">
        <v>143</v>
      </c>
      <c r="F21" s="138" t="s">
        <v>119</v>
      </c>
      <c r="G21" s="152" t="s">
        <v>150</v>
      </c>
      <c r="H21" s="168">
        <v>0.97499999999999998</v>
      </c>
      <c r="I21" s="145">
        <v>42856</v>
      </c>
      <c r="J21" s="152" t="s">
        <v>146</v>
      </c>
    </row>
    <row r="22" spans="1:10" ht="60" x14ac:dyDescent="0.15">
      <c r="A22" s="138">
        <v>16</v>
      </c>
      <c r="B22" s="136" t="s">
        <v>28</v>
      </c>
      <c r="C22" s="140" t="s">
        <v>51</v>
      </c>
      <c r="D22" s="137" t="s">
        <v>52</v>
      </c>
      <c r="E22" s="137" t="s">
        <v>53</v>
      </c>
      <c r="F22" s="137" t="s">
        <v>54</v>
      </c>
      <c r="G22" s="153" t="s">
        <v>55</v>
      </c>
      <c r="H22" s="161">
        <v>6.33</v>
      </c>
      <c r="I22" s="160">
        <v>2018.03</v>
      </c>
      <c r="J22" s="153" t="s">
        <v>56</v>
      </c>
    </row>
    <row r="23" spans="1:10" ht="60" x14ac:dyDescent="0.15">
      <c r="A23" s="138">
        <v>17</v>
      </c>
      <c r="B23" s="162" t="s">
        <v>28</v>
      </c>
      <c r="C23" s="171" t="s">
        <v>66</v>
      </c>
      <c r="D23" s="147" t="s">
        <v>67</v>
      </c>
      <c r="E23" s="147" t="s">
        <v>68</v>
      </c>
      <c r="F23" s="147" t="s">
        <v>287</v>
      </c>
      <c r="G23" s="171" t="s">
        <v>69</v>
      </c>
      <c r="H23" s="179">
        <v>1.96</v>
      </c>
      <c r="I23" s="162">
        <v>2018.4</v>
      </c>
      <c r="J23" s="171" t="s">
        <v>290</v>
      </c>
    </row>
    <row r="24" spans="1:10" ht="90" x14ac:dyDescent="0.15">
      <c r="A24" s="138">
        <v>18</v>
      </c>
      <c r="B24" s="136" t="s">
        <v>71</v>
      </c>
      <c r="C24" s="140" t="s">
        <v>81</v>
      </c>
      <c r="D24" s="137" t="s">
        <v>82</v>
      </c>
      <c r="E24" s="136" t="s">
        <v>83</v>
      </c>
      <c r="F24" s="136" t="s">
        <v>84</v>
      </c>
      <c r="G24" s="140" t="s">
        <v>85</v>
      </c>
      <c r="H24" s="163">
        <v>2.25</v>
      </c>
      <c r="I24" s="136">
        <v>2018.09</v>
      </c>
      <c r="J24" s="140" t="s">
        <v>88</v>
      </c>
    </row>
    <row r="25" spans="1:10" ht="75" x14ac:dyDescent="0.15">
      <c r="A25" s="138">
        <v>19</v>
      </c>
      <c r="B25" s="138" t="s">
        <v>71</v>
      </c>
      <c r="C25" s="152" t="s">
        <v>90</v>
      </c>
      <c r="D25" s="143" t="s">
        <v>91</v>
      </c>
      <c r="E25" s="138" t="s">
        <v>83</v>
      </c>
      <c r="F25" s="138" t="s">
        <v>84</v>
      </c>
      <c r="G25" s="140" t="s">
        <v>92</v>
      </c>
      <c r="H25" s="168">
        <v>4</v>
      </c>
      <c r="I25" s="138">
        <v>2016.12</v>
      </c>
      <c r="J25" s="140" t="s">
        <v>94</v>
      </c>
    </row>
    <row r="26" spans="1:10" ht="45" x14ac:dyDescent="0.15">
      <c r="A26" s="138">
        <v>20</v>
      </c>
      <c r="B26" s="136" t="s">
        <v>28</v>
      </c>
      <c r="C26" s="140" t="s">
        <v>96</v>
      </c>
      <c r="D26" s="137" t="s">
        <v>97</v>
      </c>
      <c r="E26" s="137" t="s">
        <v>32</v>
      </c>
      <c r="F26" s="137" t="s">
        <v>293</v>
      </c>
      <c r="G26" s="140" t="s">
        <v>98</v>
      </c>
      <c r="H26" s="163">
        <v>3.27</v>
      </c>
      <c r="I26" s="136">
        <v>2017.12</v>
      </c>
      <c r="J26" s="140" t="s">
        <v>101</v>
      </c>
    </row>
    <row r="27" spans="1:10" ht="90" x14ac:dyDescent="0.15">
      <c r="A27" s="138">
        <v>21</v>
      </c>
      <c r="B27" s="138" t="s">
        <v>28</v>
      </c>
      <c r="C27" s="152" t="s">
        <v>309</v>
      </c>
      <c r="D27" s="138" t="s">
        <v>172</v>
      </c>
      <c r="E27" s="138" t="s">
        <v>30</v>
      </c>
      <c r="F27" s="138" t="s">
        <v>310</v>
      </c>
      <c r="G27" s="152" t="s">
        <v>311</v>
      </c>
      <c r="H27" s="168">
        <v>6.17</v>
      </c>
      <c r="I27" s="138">
        <v>2018.11</v>
      </c>
      <c r="J27" s="152" t="s">
        <v>312</v>
      </c>
    </row>
    <row r="28" spans="1:10" ht="60" x14ac:dyDescent="0.15">
      <c r="A28" s="138">
        <v>22</v>
      </c>
      <c r="B28" s="146" t="s">
        <v>188</v>
      </c>
      <c r="C28" s="153" t="s">
        <v>204</v>
      </c>
      <c r="D28" s="142" t="s">
        <v>205</v>
      </c>
      <c r="E28" s="146" t="s">
        <v>206</v>
      </c>
      <c r="F28" s="146" t="s">
        <v>207</v>
      </c>
      <c r="G28" s="171" t="s">
        <v>208</v>
      </c>
      <c r="H28" s="161">
        <v>8</v>
      </c>
      <c r="I28" s="165">
        <v>2018.5</v>
      </c>
      <c r="J28" s="175" t="s">
        <v>211</v>
      </c>
    </row>
    <row r="29" spans="1:10" ht="60" x14ac:dyDescent="0.15">
      <c r="A29" s="138">
        <v>23</v>
      </c>
      <c r="B29" s="146" t="s">
        <v>71</v>
      </c>
      <c r="C29" s="153" t="s">
        <v>220</v>
      </c>
      <c r="D29" s="142" t="s">
        <v>221</v>
      </c>
      <c r="E29" s="146" t="s">
        <v>83</v>
      </c>
      <c r="F29" s="146" t="s">
        <v>207</v>
      </c>
      <c r="G29" s="153" t="s">
        <v>222</v>
      </c>
      <c r="H29" s="161">
        <v>11</v>
      </c>
      <c r="I29" s="146">
        <v>2018.11</v>
      </c>
      <c r="J29" s="153" t="s">
        <v>225</v>
      </c>
    </row>
    <row r="30" spans="1:10" ht="120" x14ac:dyDescent="0.15">
      <c r="A30" s="138">
        <v>24</v>
      </c>
      <c r="B30" s="146" t="s">
        <v>71</v>
      </c>
      <c r="C30" s="153" t="s">
        <v>227</v>
      </c>
      <c r="D30" s="142" t="s">
        <v>228</v>
      </c>
      <c r="E30" s="146" t="s">
        <v>32</v>
      </c>
      <c r="F30" s="146" t="s">
        <v>229</v>
      </c>
      <c r="G30" s="171" t="s">
        <v>230</v>
      </c>
      <c r="H30" s="161">
        <v>4.4821</v>
      </c>
      <c r="I30" s="166">
        <v>2017.5</v>
      </c>
      <c r="J30" s="172" t="s">
        <v>233</v>
      </c>
    </row>
    <row r="31" spans="1:10" ht="60" x14ac:dyDescent="0.15">
      <c r="A31" s="138">
        <v>25</v>
      </c>
      <c r="B31" s="136" t="s">
        <v>71</v>
      </c>
      <c r="C31" s="140" t="s">
        <v>243</v>
      </c>
      <c r="D31" s="137" t="s">
        <v>244</v>
      </c>
      <c r="E31" s="137" t="s">
        <v>245</v>
      </c>
      <c r="F31" s="136" t="s">
        <v>246</v>
      </c>
      <c r="G31" s="140" t="s">
        <v>247</v>
      </c>
      <c r="H31" s="163">
        <v>7.3048000000000002</v>
      </c>
      <c r="I31" s="137">
        <v>2017.11</v>
      </c>
      <c r="J31" s="140" t="s">
        <v>249</v>
      </c>
    </row>
    <row r="32" spans="1:10" ht="60" x14ac:dyDescent="0.15">
      <c r="A32" s="138">
        <v>26</v>
      </c>
      <c r="B32" s="136" t="s">
        <v>71</v>
      </c>
      <c r="C32" s="140" t="s">
        <v>251</v>
      </c>
      <c r="D32" s="137" t="s">
        <v>252</v>
      </c>
      <c r="E32" s="137" t="s">
        <v>253</v>
      </c>
      <c r="F32" s="136" t="s">
        <v>254</v>
      </c>
      <c r="G32" s="140" t="s">
        <v>255</v>
      </c>
      <c r="H32" s="163">
        <v>12.294</v>
      </c>
      <c r="I32" s="137">
        <v>2018.1</v>
      </c>
      <c r="J32" s="164" t="s">
        <v>257</v>
      </c>
    </row>
    <row r="33" spans="1:10" ht="90" x14ac:dyDescent="0.15">
      <c r="A33" s="138">
        <v>27</v>
      </c>
      <c r="B33" s="138">
        <v>2017</v>
      </c>
      <c r="C33" s="152" t="s">
        <v>110</v>
      </c>
      <c r="D33" s="143" t="s">
        <v>111</v>
      </c>
      <c r="E33" s="136" t="s">
        <v>37</v>
      </c>
      <c r="F33" s="138" t="s">
        <v>105</v>
      </c>
      <c r="G33" s="140" t="s">
        <v>112</v>
      </c>
      <c r="H33" s="168">
        <v>8.8316999999999997</v>
      </c>
      <c r="I33" s="167">
        <v>43191</v>
      </c>
      <c r="J33" s="140" t="s">
        <v>114</v>
      </c>
    </row>
    <row r="34" spans="1:10" ht="75" x14ac:dyDescent="0.15">
      <c r="A34" s="138">
        <v>28</v>
      </c>
      <c r="B34" s="138">
        <v>2017</v>
      </c>
      <c r="C34" s="152" t="s">
        <v>131</v>
      </c>
      <c r="D34" s="143" t="s">
        <v>132</v>
      </c>
      <c r="E34" s="138" t="s">
        <v>118</v>
      </c>
      <c r="F34" s="138" t="s">
        <v>105</v>
      </c>
      <c r="G34" s="153" t="s">
        <v>133</v>
      </c>
      <c r="H34" s="168">
        <v>11.605399999999999</v>
      </c>
      <c r="I34" s="156" t="s">
        <v>284</v>
      </c>
      <c r="J34" s="153" t="s">
        <v>134</v>
      </c>
    </row>
    <row r="35" spans="1:10" ht="150" x14ac:dyDescent="0.15">
      <c r="A35" s="138">
        <v>29</v>
      </c>
      <c r="B35" s="138">
        <v>2015</v>
      </c>
      <c r="C35" s="152" t="s">
        <v>141</v>
      </c>
      <c r="D35" s="143" t="s">
        <v>142</v>
      </c>
      <c r="E35" s="159" t="s">
        <v>143</v>
      </c>
      <c r="F35" s="138" t="s">
        <v>119</v>
      </c>
      <c r="G35" s="153" t="s">
        <v>144</v>
      </c>
      <c r="H35" s="168">
        <v>2.2229999999999999</v>
      </c>
      <c r="I35" s="145">
        <v>42856</v>
      </c>
      <c r="J35" s="152" t="s">
        <v>146</v>
      </c>
    </row>
    <row r="36" spans="1:10" ht="45" x14ac:dyDescent="0.15">
      <c r="A36" s="138">
        <v>30</v>
      </c>
      <c r="B36" s="138">
        <v>2016</v>
      </c>
      <c r="C36" s="152" t="s">
        <v>152</v>
      </c>
      <c r="D36" s="143" t="s">
        <v>153</v>
      </c>
      <c r="E36" s="146" t="s">
        <v>154</v>
      </c>
      <c r="F36" s="138" t="s">
        <v>155</v>
      </c>
      <c r="G36" s="152" t="s">
        <v>156</v>
      </c>
      <c r="H36" s="168">
        <v>2.08</v>
      </c>
      <c r="I36" s="145">
        <v>43160</v>
      </c>
      <c r="J36" s="152" t="s">
        <v>158</v>
      </c>
    </row>
  </sheetData>
  <mergeCells count="7">
    <mergeCell ref="A6:C6"/>
    <mergeCell ref="A1:B1"/>
    <mergeCell ref="A2:J2"/>
    <mergeCell ref="A3:F3"/>
    <mergeCell ref="A4:A5"/>
    <mergeCell ref="B4:H4"/>
    <mergeCell ref="I4:J4"/>
  </mergeCells>
  <phoneticPr fontId="2" type="noConversion"/>
  <printOptions horizontalCentered="1"/>
  <pageMargins left="0.39370078740157483" right="0.39370078740157483" top="0.94488188976377963" bottom="0.74803149606299213" header="0.31496062992125984" footer="0.59055118110236227"/>
  <pageSetup paperSize="9" scale="53" firstPageNumber="5" orientation="landscape" useFirstPageNumber="1" horizontalDpi="0" verticalDpi="0" r:id="rId1"/>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公示</vt:lpstr>
      <vt:lpstr>公示!Print_Area</vt:lpstr>
      <vt:lpstr>公示!Print_Titles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王耀</cp:lastModifiedBy>
  <cp:lastPrinted>2019-02-20T04:05:10Z</cp:lastPrinted>
  <dcterms:created xsi:type="dcterms:W3CDTF">2006-09-16T00:00:00Z</dcterms:created>
  <dcterms:modified xsi:type="dcterms:W3CDTF">2019-02-20T04:12:23Z</dcterms:modified>
</cp:coreProperties>
</file>