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2019年计划" sheetId="1" r:id="rId1"/>
    <sheet name="Sheet3" sheetId="2" r:id="rId2"/>
  </sheets>
  <definedNames>
    <definedName name="_xlnm.Print_Titles" localSheetId="0">'2019年计划'!$4:$5</definedName>
  </definedNames>
  <calcPr fullCalcOnLoad="1"/>
</workbook>
</file>

<file path=xl/sharedStrings.xml><?xml version="1.0" encoding="utf-8"?>
<sst xmlns="http://schemas.openxmlformats.org/spreadsheetml/2006/main" count="32" uniqueCount="27">
  <si>
    <t>项目名称</t>
  </si>
  <si>
    <t>建设规模</t>
  </si>
  <si>
    <t>四级公路14.7公里</t>
  </si>
  <si>
    <t>四级公路12.3公里</t>
  </si>
  <si>
    <t>三级公路3.6公里</t>
  </si>
  <si>
    <t>四级公路13.6公里</t>
  </si>
  <si>
    <t>三级公路14.3公里</t>
  </si>
  <si>
    <t>三级公路28公里</t>
  </si>
  <si>
    <t>四级公路11.69公里</t>
  </si>
  <si>
    <t>四级公路共30.4公里。其中：独坡乡上岩村上岩通村公路至三省坡公路4.689公里；播阳至大高坪公路14.1公里；溪口镇小水至溪口公路11.639公里。</t>
  </si>
  <si>
    <t>建设
性质</t>
  </si>
  <si>
    <t>新建</t>
  </si>
  <si>
    <t>序号</t>
  </si>
  <si>
    <t>新建</t>
  </si>
  <si>
    <t>合计（5项）</t>
  </si>
  <si>
    <t>铁路线路全长2.457公里</t>
  </si>
  <si>
    <t>路线全长24.26公里</t>
  </si>
  <si>
    <t>新建铁路专用线4.48公里</t>
  </si>
  <si>
    <t>新建专用线长22.3公里</t>
  </si>
  <si>
    <r>
      <t>新建铁路专用线6</t>
    </r>
    <r>
      <rPr>
        <sz val="10"/>
        <color indexed="8"/>
        <rFont val="宋体"/>
        <family val="0"/>
      </rPr>
      <t>.8</t>
    </r>
    <r>
      <rPr>
        <sz val="10"/>
        <color indexed="8"/>
        <rFont val="宋体"/>
        <family val="0"/>
      </rPr>
      <t>公里</t>
    </r>
  </si>
  <si>
    <t>S211临湘鸭栏至长安公路工程</t>
  </si>
  <si>
    <t>岳阳港城陵矶松阳湖铁路专用线</t>
  </si>
  <si>
    <t>长沙新港（三期）铁路专用线</t>
  </si>
  <si>
    <t>湖南岳阳煤炭铁水联运储配基地及铁路专用线</t>
  </si>
  <si>
    <t>岳阳港君山港区荆江门码头现代物流园铁路专用线项目</t>
  </si>
  <si>
    <t>湖南省长江经济带绿色发展专项(港口集疏运通道类别)2020年中央预算内投资计划申报项目名单</t>
  </si>
  <si>
    <t>附件4：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</si>
</sst>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48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sz val="8"/>
      <name val="宋体"/>
      <family val="0"/>
    </font>
    <font>
      <b/>
      <sz val="10"/>
      <color indexed="8"/>
      <name val="SimSun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tabSelected="1" zoomScalePageLayoutView="0" workbookViewId="0" topLeftCell="A1">
      <selection activeCell="B6" sqref="B6:B9"/>
    </sheetView>
  </sheetViews>
  <sheetFormatPr defaultColWidth="10.00390625" defaultRowHeight="13.5"/>
  <cols>
    <col min="1" max="1" width="10.00390625" style="0" customWidth="1"/>
    <col min="2" max="2" width="20.50390625" style="0" customWidth="1"/>
    <col min="3" max="3" width="8.375" style="0" customWidth="1"/>
    <col min="4" max="4" width="19.625" style="0" customWidth="1"/>
    <col min="5" max="7" width="10.00390625" style="0" customWidth="1"/>
    <col min="8" max="8" width="11.875" style="0" customWidth="1"/>
  </cols>
  <sheetData>
    <row r="1" spans="1:4" ht="18.75" customHeight="1">
      <c r="A1" s="30" t="s">
        <v>26</v>
      </c>
      <c r="B1" s="7"/>
      <c r="C1" s="7"/>
      <c r="D1" s="8"/>
    </row>
    <row r="2" spans="1:6" ht="30" customHeight="1">
      <c r="A2" s="31" t="s">
        <v>25</v>
      </c>
      <c r="B2" s="31"/>
      <c r="C2" s="31"/>
      <c r="D2" s="31"/>
      <c r="F2" s="6"/>
    </row>
    <row r="3" spans="2:4" ht="13.5" customHeight="1">
      <c r="B3" s="1"/>
      <c r="C3" s="1"/>
      <c r="D3" s="1"/>
    </row>
    <row r="4" spans="1:4" s="2" customFormat="1" ht="26.25" customHeight="1">
      <c r="A4" s="9" t="s">
        <v>12</v>
      </c>
      <c r="B4" s="9" t="s">
        <v>0</v>
      </c>
      <c r="C4" s="9" t="s">
        <v>10</v>
      </c>
      <c r="D4" s="9" t="s">
        <v>1</v>
      </c>
    </row>
    <row r="5" spans="1:4" s="2" customFormat="1" ht="26.25" customHeight="1">
      <c r="A5" s="9"/>
      <c r="B5" s="9"/>
      <c r="C5" s="9"/>
      <c r="D5" s="9"/>
    </row>
    <row r="6" spans="1:5" s="2" customFormat="1" ht="34.5" customHeight="1">
      <c r="A6" s="10"/>
      <c r="B6" s="20" t="s">
        <v>14</v>
      </c>
      <c r="C6" s="13"/>
      <c r="D6" s="14"/>
      <c r="E6" s="3"/>
    </row>
    <row r="7" spans="1:8" s="2" customFormat="1" ht="34.5" customHeight="1">
      <c r="A7" s="10"/>
      <c r="B7" s="14"/>
      <c r="C7" s="13"/>
      <c r="D7" s="14"/>
      <c r="E7" s="3"/>
      <c r="F7" s="4"/>
      <c r="G7" s="4"/>
      <c r="H7" s="4"/>
    </row>
    <row r="8" spans="1:8" s="2" customFormat="1" ht="34.5" customHeight="1">
      <c r="A8" s="10"/>
      <c r="B8" s="14"/>
      <c r="C8" s="13"/>
      <c r="D8" s="14"/>
      <c r="E8" s="5"/>
      <c r="F8" s="4"/>
      <c r="G8" s="4"/>
      <c r="H8" s="4"/>
    </row>
    <row r="9" spans="1:5" s="2" customFormat="1" ht="34.5" customHeight="1">
      <c r="A9" s="10"/>
      <c r="B9" s="14"/>
      <c r="C9" s="13"/>
      <c r="D9" s="14"/>
      <c r="E9" s="3"/>
    </row>
    <row r="10" spans="1:5" s="2" customFormat="1" ht="34.5" customHeight="1">
      <c r="A10" s="11">
        <v>1</v>
      </c>
      <c r="B10" s="15" t="s">
        <v>20</v>
      </c>
      <c r="C10" s="25" t="s">
        <v>13</v>
      </c>
      <c r="D10" s="14" t="s">
        <v>16</v>
      </c>
      <c r="E10" s="5"/>
    </row>
    <row r="11" spans="1:5" s="2" customFormat="1" ht="34.5" customHeight="1">
      <c r="A11" s="11"/>
      <c r="B11" s="24"/>
      <c r="C11" s="25"/>
      <c r="D11" s="20"/>
      <c r="E11" s="5"/>
    </row>
    <row r="12" spans="1:5" s="2" customFormat="1" ht="34.5" customHeight="1">
      <c r="A12" s="11"/>
      <c r="B12" s="24"/>
      <c r="C12" s="25"/>
      <c r="D12" s="20"/>
      <c r="E12" s="5"/>
    </row>
    <row r="13" spans="1:5" s="2" customFormat="1" ht="34.5" customHeight="1">
      <c r="A13" s="11">
        <v>2</v>
      </c>
      <c r="B13" s="15" t="s">
        <v>21</v>
      </c>
      <c r="C13" s="25" t="s">
        <v>13</v>
      </c>
      <c r="D13" s="20" t="s">
        <v>15</v>
      </c>
      <c r="E13" s="5"/>
    </row>
    <row r="14" spans="1:5" s="2" customFormat="1" ht="34.5" customHeight="1">
      <c r="A14" s="11"/>
      <c r="B14" s="24"/>
      <c r="C14" s="25"/>
      <c r="D14" s="20"/>
      <c r="E14" s="3"/>
    </row>
    <row r="15" spans="1:5" s="2" customFormat="1" ht="34.5" customHeight="1">
      <c r="A15" s="11"/>
      <c r="B15" s="24"/>
      <c r="C15" s="25"/>
      <c r="D15" s="20"/>
      <c r="E15" s="3"/>
    </row>
    <row r="16" spans="1:6" s="2" customFormat="1" ht="51.75" customHeight="1">
      <c r="A16" s="11">
        <v>3</v>
      </c>
      <c r="B16" s="18" t="s">
        <v>22</v>
      </c>
      <c r="C16" s="23" t="s">
        <v>11</v>
      </c>
      <c r="D16" s="17" t="s">
        <v>17</v>
      </c>
      <c r="E16" s="3"/>
      <c r="F16" s="4"/>
    </row>
    <row r="17" spans="1:8" s="2" customFormat="1" ht="51.75" customHeight="1">
      <c r="A17" s="11"/>
      <c r="B17" s="19"/>
      <c r="C17" s="23"/>
      <c r="D17" s="12"/>
      <c r="E17" s="3"/>
      <c r="F17" s="4"/>
      <c r="H17" s="4"/>
    </row>
    <row r="18" spans="1:5" s="2" customFormat="1" ht="51.75" customHeight="1">
      <c r="A18" s="11"/>
      <c r="B18" s="19"/>
      <c r="C18" s="23"/>
      <c r="D18" s="12"/>
      <c r="E18" s="3"/>
    </row>
    <row r="19" spans="1:5" s="2" customFormat="1" ht="39.75" customHeight="1">
      <c r="A19" s="11">
        <v>4</v>
      </c>
      <c r="B19" s="15" t="s">
        <v>23</v>
      </c>
      <c r="C19" s="23" t="s">
        <v>11</v>
      </c>
      <c r="D19" s="17" t="s">
        <v>18</v>
      </c>
      <c r="E19" s="5"/>
    </row>
    <row r="20" spans="1:5" s="2" customFormat="1" ht="39.75" customHeight="1">
      <c r="A20" s="11"/>
      <c r="B20" s="16"/>
      <c r="C20" s="23"/>
      <c r="D20" s="12"/>
      <c r="E20" s="3"/>
    </row>
    <row r="21" spans="1:5" s="2" customFormat="1" ht="39.75" customHeight="1">
      <c r="A21" s="11"/>
      <c r="B21" s="16"/>
      <c r="C21" s="23"/>
      <c r="D21" s="12"/>
      <c r="E21" s="3"/>
    </row>
    <row r="22" spans="1:4" ht="39.75" customHeight="1">
      <c r="A22" s="11">
        <v>5</v>
      </c>
      <c r="B22" s="21" t="s">
        <v>24</v>
      </c>
      <c r="C22" s="23" t="s">
        <v>11</v>
      </c>
      <c r="D22" s="17" t="s">
        <v>19</v>
      </c>
    </row>
    <row r="23" spans="1:4" ht="39.75" customHeight="1">
      <c r="A23" s="11"/>
      <c r="B23" s="22"/>
      <c r="C23" s="23"/>
      <c r="D23" s="12"/>
    </row>
    <row r="24" spans="1:4" ht="39.75" customHeight="1">
      <c r="A24" s="11"/>
      <c r="B24" s="22"/>
      <c r="C24" s="23"/>
      <c r="D24" s="12"/>
    </row>
  </sheetData>
  <sheetProtection/>
  <mergeCells count="29">
    <mergeCell ref="D13:D15"/>
    <mergeCell ref="A10:A12"/>
    <mergeCell ref="B10:B12"/>
    <mergeCell ref="C10:C12"/>
    <mergeCell ref="D10:D12"/>
    <mergeCell ref="A13:A15"/>
    <mergeCell ref="B13:B15"/>
    <mergeCell ref="C13:C15"/>
    <mergeCell ref="C4:C5"/>
    <mergeCell ref="B6:B9"/>
    <mergeCell ref="C16:C18"/>
    <mergeCell ref="D16:D18"/>
    <mergeCell ref="C19:C21"/>
    <mergeCell ref="B22:B24"/>
    <mergeCell ref="C22:C24"/>
    <mergeCell ref="D22:D24"/>
    <mergeCell ref="B16:B18"/>
    <mergeCell ref="D19:D21"/>
    <mergeCell ref="D4:D5"/>
    <mergeCell ref="A19:A21"/>
    <mergeCell ref="A22:A24"/>
    <mergeCell ref="C6:C9"/>
    <mergeCell ref="D6:D9"/>
    <mergeCell ref="B19:B21"/>
    <mergeCell ref="A2:D2"/>
    <mergeCell ref="A4:A5"/>
    <mergeCell ref="A6:A9"/>
    <mergeCell ref="A16:A18"/>
    <mergeCell ref="B4:B5"/>
  </mergeCells>
  <printOptions horizontalCentered="1"/>
  <pageMargins left="0.2362204724409449" right="0.2362204724409449" top="0.2755905511811024" bottom="0.2755905511811024" header="0" footer="0.35433070866141736"/>
  <pageSetup horizontalDpi="300" verticalDpi="300" orientation="landscape" paperSize="8" r:id="rId1"/>
  <headerFooter alignWithMargins="0">
    <oddFooter>&amp;L&amp;C&amp;"SimSun,Plain"&amp;9 &amp;"SimSun,Plain"&amp;9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34"/>
  <sheetViews>
    <sheetView zoomScalePageLayoutView="0" workbookViewId="0" topLeftCell="A1">
      <selection activeCell="T26" sqref="T26"/>
    </sheetView>
  </sheetViews>
  <sheetFormatPr defaultColWidth="9.00390625" defaultRowHeight="13.5"/>
  <sheetData>
    <row r="2" spans="5:6" ht="13.5">
      <c r="E2" s="26" t="s">
        <v>1</v>
      </c>
      <c r="F2" s="26" t="s">
        <v>1</v>
      </c>
    </row>
    <row r="3" spans="5:6" ht="13.5">
      <c r="E3" s="26"/>
      <c r="F3" s="26"/>
    </row>
    <row r="4" spans="5:6" ht="13.5">
      <c r="E4" s="27"/>
      <c r="F4" s="27"/>
    </row>
    <row r="5" spans="5:6" ht="13.5">
      <c r="E5" s="28"/>
      <c r="F5" s="28"/>
    </row>
    <row r="6" spans="5:6" ht="13.5">
      <c r="E6" s="29"/>
      <c r="F6" s="29"/>
    </row>
    <row r="7" spans="5:7" ht="13.5">
      <c r="E7" s="27" t="s">
        <v>2</v>
      </c>
      <c r="F7" s="27"/>
      <c r="G7">
        <v>14.7</v>
      </c>
    </row>
    <row r="8" spans="5:6" ht="13.5">
      <c r="E8" s="28"/>
      <c r="F8" s="28"/>
    </row>
    <row r="9" spans="5:6" ht="13.5">
      <c r="E9" s="29"/>
      <c r="F9" s="29"/>
    </row>
    <row r="10" spans="5:7" ht="13.5">
      <c r="E10" s="27" t="s">
        <v>3</v>
      </c>
      <c r="F10" s="27"/>
      <c r="G10">
        <v>12.3</v>
      </c>
    </row>
    <row r="11" spans="5:6" ht="13.5">
      <c r="E11" s="28"/>
      <c r="F11" s="28"/>
    </row>
    <row r="12" spans="5:6" ht="13.5">
      <c r="E12" s="29"/>
      <c r="F12" s="29"/>
    </row>
    <row r="13" spans="5:7" ht="13.5">
      <c r="E13" s="27" t="s">
        <v>4</v>
      </c>
      <c r="F13" s="27"/>
      <c r="G13">
        <v>3.6</v>
      </c>
    </row>
    <row r="14" spans="2:6" ht="13.5">
      <c r="B14">
        <f>3.6*160</f>
        <v>576</v>
      </c>
      <c r="E14" s="28"/>
      <c r="F14" s="28"/>
    </row>
    <row r="15" spans="2:6" ht="13.5">
      <c r="B15">
        <f>798*0.7</f>
        <v>558.5999999999999</v>
      </c>
      <c r="E15" s="29"/>
      <c r="F15" s="29"/>
    </row>
    <row r="16" spans="5:17" ht="13.5">
      <c r="E16" s="27" t="s">
        <v>7</v>
      </c>
      <c r="F16" s="27"/>
      <c r="G16">
        <v>28</v>
      </c>
      <c r="Q16">
        <v>14.7</v>
      </c>
    </row>
    <row r="17" spans="5:17" ht="13.5">
      <c r="E17" s="28"/>
      <c r="F17" s="28"/>
      <c r="Q17">
        <v>12.3</v>
      </c>
    </row>
    <row r="18" spans="5:17" ht="13.5">
      <c r="E18" s="29"/>
      <c r="F18" s="29"/>
      <c r="Q18">
        <v>11.69</v>
      </c>
    </row>
    <row r="19" spans="5:17" ht="13.5">
      <c r="E19" s="27" t="s">
        <v>8</v>
      </c>
      <c r="F19" s="27"/>
      <c r="G19">
        <v>11.69</v>
      </c>
      <c r="Q19">
        <v>14.3</v>
      </c>
    </row>
    <row r="20" spans="5:17" ht="13.5">
      <c r="E20" s="28"/>
      <c r="F20" s="28"/>
      <c r="Q20">
        <v>30.4</v>
      </c>
    </row>
    <row r="21" spans="5:18" ht="13.5">
      <c r="E21" s="29"/>
      <c r="F21" s="29"/>
      <c r="Q21">
        <f>SUM(Q16:Q20)</f>
        <v>83.38999999999999</v>
      </c>
      <c r="R21">
        <f>Q21*160</f>
        <v>13342.399999999998</v>
      </c>
    </row>
    <row r="22" spans="5:7" ht="13.5">
      <c r="E22" s="27" t="s">
        <v>6</v>
      </c>
      <c r="F22" s="27"/>
      <c r="G22">
        <v>14.3</v>
      </c>
    </row>
    <row r="23" spans="5:6" ht="13.5">
      <c r="E23" s="28"/>
      <c r="F23" s="28"/>
    </row>
    <row r="24" spans="5:6" ht="13.5">
      <c r="E24" s="29"/>
      <c r="F24" s="29"/>
    </row>
    <row r="25" spans="5:7" ht="13.5">
      <c r="E25" s="27" t="s">
        <v>9</v>
      </c>
      <c r="F25" s="27"/>
      <c r="G25">
        <v>30.4</v>
      </c>
    </row>
    <row r="26" spans="5:6" ht="13.5">
      <c r="E26" s="28"/>
      <c r="F26" s="28"/>
    </row>
    <row r="27" spans="5:6" ht="13.5">
      <c r="E27" s="29"/>
      <c r="F27" s="29"/>
    </row>
    <row r="28" spans="5:7" ht="13.5">
      <c r="E28" s="27" t="s">
        <v>5</v>
      </c>
      <c r="F28" s="27"/>
      <c r="G28">
        <v>13.6</v>
      </c>
    </row>
    <row r="29" spans="5:6" ht="13.5">
      <c r="E29" s="28"/>
      <c r="F29" s="28"/>
    </row>
    <row r="30" spans="5:9" ht="13.5">
      <c r="E30" s="29"/>
      <c r="F30" s="29"/>
      <c r="G30">
        <f>SUM(G7:G29)</f>
        <v>128.59</v>
      </c>
      <c r="I30">
        <f>G30*160</f>
        <v>20574.4</v>
      </c>
    </row>
    <row r="33" spans="7:9" ht="13.5">
      <c r="G33">
        <f>G30-G13</f>
        <v>124.99000000000001</v>
      </c>
      <c r="I33">
        <f>G33*160</f>
        <v>19998.4</v>
      </c>
    </row>
    <row r="34" ht="13.5">
      <c r="I34">
        <f>I33+B15</f>
        <v>20557</v>
      </c>
    </row>
  </sheetData>
  <sheetProtection/>
  <mergeCells count="20">
    <mergeCell ref="F19:F21"/>
    <mergeCell ref="F22:F24"/>
    <mergeCell ref="F25:F27"/>
    <mergeCell ref="F28:F30"/>
    <mergeCell ref="E19:E21"/>
    <mergeCell ref="E22:E24"/>
    <mergeCell ref="E25:E27"/>
    <mergeCell ref="E28:E30"/>
    <mergeCell ref="F2:F3"/>
    <mergeCell ref="F4:F6"/>
    <mergeCell ref="F7:F9"/>
    <mergeCell ref="F10:F12"/>
    <mergeCell ref="F13:F15"/>
    <mergeCell ref="F16:F18"/>
    <mergeCell ref="E2:E3"/>
    <mergeCell ref="E4:E6"/>
    <mergeCell ref="E7:E9"/>
    <mergeCell ref="E10:E12"/>
    <mergeCell ref="E13:E15"/>
    <mergeCell ref="E16:E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WUGY</dc:creator>
  <cp:keywords/>
  <dc:description/>
  <cp:lastModifiedBy>胡鹏</cp:lastModifiedBy>
  <cp:lastPrinted>2019-11-06T14:05:48Z</cp:lastPrinted>
  <dcterms:created xsi:type="dcterms:W3CDTF">2018-11-14T02:22:42Z</dcterms:created>
  <dcterms:modified xsi:type="dcterms:W3CDTF">2019-11-19T08:06:15Z</dcterms:modified>
  <cp:category/>
  <cp:version/>
  <cp:contentType/>
  <cp:contentStatus/>
</cp:coreProperties>
</file>