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总表" sheetId="1" r:id="rId1"/>
  </sheets>
  <definedNames>
    <definedName name="_xlnm.Print_Titles" localSheetId="0">总表!$2:$3</definedName>
  </definedNames>
  <calcPr calcId="144525"/>
</workbook>
</file>

<file path=xl/sharedStrings.xml><?xml version="1.0" encoding="utf-8"?>
<sst xmlns="http://schemas.openxmlformats.org/spreadsheetml/2006/main" count="79">
  <si>
    <t>森林草原资源培育专项长江（珠江）防护林三期工程
2020年中央预算内投资安排汇总表</t>
  </si>
  <si>
    <t>市州、县市区</t>
  </si>
  <si>
    <t>拟安排
中央预算内投资（万元）</t>
  </si>
  <si>
    <t>拟安排建设任务（亩）</t>
  </si>
  <si>
    <t>人工造林</t>
  </si>
  <si>
    <t>封山育林</t>
  </si>
  <si>
    <t>森林质量
精准提升</t>
  </si>
  <si>
    <t>油茶林建设</t>
  </si>
  <si>
    <t>全省合计</t>
  </si>
  <si>
    <t>长沙市</t>
  </si>
  <si>
    <t>浏阳市</t>
  </si>
  <si>
    <t>衡阳市</t>
  </si>
  <si>
    <t>耒阳市</t>
  </si>
  <si>
    <t>衡南县</t>
  </si>
  <si>
    <t>衡阳县</t>
  </si>
  <si>
    <t>常宁市</t>
  </si>
  <si>
    <t>衡东县</t>
  </si>
  <si>
    <t>祁东县</t>
  </si>
  <si>
    <t>衡山县</t>
  </si>
  <si>
    <t>株洲市</t>
  </si>
  <si>
    <r>
      <rPr>
        <sz val="10.5"/>
        <rFont val="Times New Roman"/>
        <charset val="134"/>
      </rPr>
      <t>攸</t>
    </r>
    <r>
      <rPr>
        <sz val="10.5"/>
        <rFont val="Times New Roman"/>
        <charset val="134"/>
      </rPr>
      <t xml:space="preserve">    </t>
    </r>
    <r>
      <rPr>
        <sz val="10.5"/>
        <rFont val="宋体"/>
        <charset val="134"/>
      </rPr>
      <t>县</t>
    </r>
  </si>
  <si>
    <t>渌口区</t>
  </si>
  <si>
    <t>炎陵县</t>
  </si>
  <si>
    <t>湘潭市</t>
  </si>
  <si>
    <t>昭山示范区</t>
  </si>
  <si>
    <t>湘潭县</t>
  </si>
  <si>
    <t>湘乡市</t>
  </si>
  <si>
    <t>邵阳市</t>
  </si>
  <si>
    <t>北塔区</t>
  </si>
  <si>
    <t>洞口县</t>
  </si>
  <si>
    <t>新邵县</t>
  </si>
  <si>
    <t>新宁县</t>
  </si>
  <si>
    <t>邵阳县</t>
  </si>
  <si>
    <t>岳阳市</t>
  </si>
  <si>
    <t>华容县</t>
  </si>
  <si>
    <t>云溪区</t>
  </si>
  <si>
    <t>岳阳县</t>
  </si>
  <si>
    <t>临湘市</t>
  </si>
  <si>
    <t>平江县</t>
  </si>
  <si>
    <t>湘阴县</t>
  </si>
  <si>
    <t>常德市</t>
  </si>
  <si>
    <t>临澧县</t>
  </si>
  <si>
    <t>津市市</t>
  </si>
  <si>
    <t>汉寿县</t>
  </si>
  <si>
    <t>安乡县</t>
  </si>
  <si>
    <t>张家界市</t>
  </si>
  <si>
    <r>
      <rPr>
        <b/>
        <sz val="10.5"/>
        <rFont val="Times New Roman"/>
        <charset val="134"/>
      </rPr>
      <t>市</t>
    </r>
    <r>
      <rPr>
        <b/>
        <sz val="10.5"/>
        <rFont val="Times New Roman"/>
        <charset val="134"/>
      </rPr>
      <t xml:space="preserve">  </t>
    </r>
    <r>
      <rPr>
        <b/>
        <sz val="10.5"/>
        <rFont val="宋体"/>
        <charset val="134"/>
      </rPr>
      <t>直</t>
    </r>
  </si>
  <si>
    <t>桑植县</t>
  </si>
  <si>
    <t>永定区</t>
  </si>
  <si>
    <t>益阳市</t>
  </si>
  <si>
    <t>赫山区</t>
  </si>
  <si>
    <t>沅江市</t>
  </si>
  <si>
    <t>资阳区</t>
  </si>
  <si>
    <t>郴州市</t>
  </si>
  <si>
    <t>安仁县</t>
  </si>
  <si>
    <t>永兴县</t>
  </si>
  <si>
    <t>汝城县</t>
  </si>
  <si>
    <t>临武县</t>
  </si>
  <si>
    <t>宜章县</t>
  </si>
  <si>
    <t>永州市</t>
  </si>
  <si>
    <t>零陵区</t>
  </si>
  <si>
    <r>
      <rPr>
        <sz val="10.5"/>
        <rFont val="Times New Roman"/>
        <charset val="134"/>
      </rPr>
      <t>道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县</t>
    </r>
  </si>
  <si>
    <t>双牌县</t>
  </si>
  <si>
    <t>江华县</t>
  </si>
  <si>
    <t>祁阳县</t>
  </si>
  <si>
    <t>怀化市</t>
  </si>
  <si>
    <r>
      <rPr>
        <sz val="10.5"/>
        <rFont val="Times New Roman"/>
        <charset val="134"/>
      </rPr>
      <t>市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直</t>
    </r>
  </si>
  <si>
    <t>沅陵县</t>
  </si>
  <si>
    <t>新晃县</t>
  </si>
  <si>
    <t>娄底市</t>
  </si>
  <si>
    <t>冷水江市</t>
  </si>
  <si>
    <t>涟源市</t>
  </si>
  <si>
    <t>新化县</t>
  </si>
  <si>
    <t>湘西自治州</t>
  </si>
  <si>
    <t>市直</t>
  </si>
  <si>
    <t>凤凰县</t>
  </si>
  <si>
    <t>泸溪县</t>
  </si>
  <si>
    <t>龙山县</t>
  </si>
  <si>
    <t>省直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</si>
</sst>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6"/>
      <name val="华文中宋"/>
      <charset val="134"/>
    </font>
    <font>
      <b/>
      <sz val="10.5"/>
      <name val="宋体"/>
      <charset val="134"/>
    </font>
    <font>
      <sz val="10.5"/>
      <name val="Times New Roman"/>
      <charset val="134"/>
    </font>
    <font>
      <b/>
      <sz val="10.5"/>
      <name val="Times New Roman"/>
      <charset val="134"/>
    </font>
    <font>
      <sz val="10.5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5"/>
  <sheetViews>
    <sheetView tabSelected="1" zoomScale="115" zoomScaleNormal="115" workbookViewId="0">
      <selection activeCell="C79" sqref="C79"/>
    </sheetView>
  </sheetViews>
  <sheetFormatPr defaultColWidth="9" defaultRowHeight="15" outlineLevelCol="5"/>
  <cols>
    <col min="1" max="1" width="16.6333333333333" style="2" customWidth="1"/>
    <col min="2" max="2" width="14.45" style="2" customWidth="1"/>
    <col min="3" max="3" width="12.9333333333333" style="2" customWidth="1"/>
    <col min="4" max="4" width="12.0583333333333" style="2" customWidth="1"/>
    <col min="5" max="5" width="12.7166666666667" style="2" customWidth="1"/>
    <col min="6" max="6" width="13.3666666666667" style="2" customWidth="1"/>
    <col min="7" max="16384" width="9" style="2"/>
  </cols>
  <sheetData>
    <row r="1" ht="56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/>
      <c r="E2" s="4"/>
      <c r="F2" s="4"/>
    </row>
    <row r="3" ht="37" customHeight="1" spans="1:6">
      <c r="A3" s="4"/>
      <c r="B3" s="4"/>
      <c r="C3" s="4" t="s">
        <v>4</v>
      </c>
      <c r="D3" s="4" t="s">
        <v>5</v>
      </c>
      <c r="E3" s="4" t="s">
        <v>6</v>
      </c>
      <c r="F3" s="4" t="s">
        <v>7</v>
      </c>
    </row>
    <row r="4" ht="20" customHeight="1" spans="1:6">
      <c r="A4" s="5" t="s">
        <v>8</v>
      </c>
      <c r="B4" s="5">
        <f t="shared" ref="B4:F4" si="0">B7+B15+B19+B23+B29+B36+B41+B45+B49+B55+B61+B65+B69+B5+B75</f>
        <v>22200</v>
      </c>
      <c r="C4" s="5">
        <f t="shared" si="0"/>
        <v>78000</v>
      </c>
      <c r="D4" s="5">
        <f t="shared" si="0"/>
        <v>340000</v>
      </c>
      <c r="E4" s="5">
        <f t="shared" si="0"/>
        <v>100000</v>
      </c>
      <c r="F4" s="5">
        <f t="shared" si="0"/>
        <v>120000</v>
      </c>
    </row>
    <row r="5" s="1" customFormat="1" ht="14.25" spans="1:6">
      <c r="A5" s="6" t="s">
        <v>9</v>
      </c>
      <c r="B5" s="6">
        <f t="shared" ref="B5:F5" si="1">B6</f>
        <v>700</v>
      </c>
      <c r="C5" s="6"/>
      <c r="D5" s="6"/>
      <c r="E5" s="6">
        <f t="shared" si="1"/>
        <v>3000</v>
      </c>
      <c r="F5" s="6">
        <f t="shared" si="1"/>
        <v>11000</v>
      </c>
    </row>
    <row r="6" spans="1:6">
      <c r="A6" s="5" t="s">
        <v>10</v>
      </c>
      <c r="B6" s="5">
        <f>(C6*1000+D6*100+E6*500+F6*500)/10000</f>
        <v>700</v>
      </c>
      <c r="C6" s="5"/>
      <c r="D6" s="5"/>
      <c r="E6" s="7">
        <v>3000</v>
      </c>
      <c r="F6" s="7">
        <v>11000</v>
      </c>
    </row>
    <row r="7" ht="13.5" spans="1:6">
      <c r="A7" s="6" t="s">
        <v>11</v>
      </c>
      <c r="B7" s="6">
        <f t="shared" ref="B7:F7" si="2">SUM(B8:B14)</f>
        <v>3480</v>
      </c>
      <c r="C7" s="6">
        <f t="shared" si="2"/>
        <v>8000</v>
      </c>
      <c r="D7" s="6">
        <f t="shared" si="2"/>
        <v>53000</v>
      </c>
      <c r="E7" s="6"/>
      <c r="F7" s="6">
        <f t="shared" si="2"/>
        <v>43000</v>
      </c>
    </row>
    <row r="8" spans="1:6">
      <c r="A8" s="5" t="s">
        <v>12</v>
      </c>
      <c r="B8" s="5">
        <f t="shared" ref="B8:B14" si="3">(C8*1000+D8*100+E8*500+F8*500)/10000</f>
        <v>730</v>
      </c>
      <c r="C8" s="5">
        <v>3500</v>
      </c>
      <c r="D8" s="5">
        <v>3000</v>
      </c>
      <c r="E8" s="7"/>
      <c r="F8" s="7">
        <v>7000</v>
      </c>
    </row>
    <row r="9" spans="1:6">
      <c r="A9" s="5" t="s">
        <v>13</v>
      </c>
      <c r="B9" s="5">
        <f t="shared" si="3"/>
        <v>650</v>
      </c>
      <c r="C9" s="5">
        <v>1500</v>
      </c>
      <c r="D9" s="5">
        <v>20000</v>
      </c>
      <c r="E9" s="7"/>
      <c r="F9" s="7">
        <v>6000</v>
      </c>
    </row>
    <row r="10" spans="1:6">
      <c r="A10" s="5" t="s">
        <v>14</v>
      </c>
      <c r="B10" s="5">
        <f t="shared" si="3"/>
        <v>700</v>
      </c>
      <c r="C10" s="5">
        <v>1000</v>
      </c>
      <c r="D10" s="5">
        <v>20000</v>
      </c>
      <c r="E10" s="7"/>
      <c r="F10" s="7">
        <v>8000</v>
      </c>
    </row>
    <row r="11" spans="1:6">
      <c r="A11" s="5" t="s">
        <v>15</v>
      </c>
      <c r="B11" s="5">
        <f t="shared" si="3"/>
        <v>650</v>
      </c>
      <c r="C11" s="5">
        <v>2000</v>
      </c>
      <c r="D11" s="5">
        <v>10000</v>
      </c>
      <c r="E11" s="7"/>
      <c r="F11" s="7">
        <v>7000</v>
      </c>
    </row>
    <row r="12" spans="1:6">
      <c r="A12" s="5" t="s">
        <v>16</v>
      </c>
      <c r="B12" s="5">
        <f t="shared" si="3"/>
        <v>350</v>
      </c>
      <c r="C12" s="5"/>
      <c r="D12" s="5"/>
      <c r="E12" s="7"/>
      <c r="F12" s="7">
        <v>7000</v>
      </c>
    </row>
    <row r="13" spans="1:6">
      <c r="A13" s="5" t="s">
        <v>17</v>
      </c>
      <c r="B13" s="5">
        <f t="shared" si="3"/>
        <v>200</v>
      </c>
      <c r="C13" s="5"/>
      <c r="D13" s="5"/>
      <c r="E13" s="7"/>
      <c r="F13" s="7">
        <v>4000</v>
      </c>
    </row>
    <row r="14" s="2" customFormat="1" spans="1:6">
      <c r="A14" s="5" t="s">
        <v>18</v>
      </c>
      <c r="B14" s="5">
        <f t="shared" si="3"/>
        <v>200</v>
      </c>
      <c r="C14" s="5"/>
      <c r="D14" s="5"/>
      <c r="E14" s="7"/>
      <c r="F14" s="7">
        <v>4000</v>
      </c>
    </row>
    <row r="15" ht="13.5" spans="1:6">
      <c r="A15" s="6" t="s">
        <v>19</v>
      </c>
      <c r="B15" s="6">
        <f t="shared" ref="B15:F15" si="4">B16+B17+B18</f>
        <v>770</v>
      </c>
      <c r="C15" s="6"/>
      <c r="D15" s="6"/>
      <c r="E15" s="6">
        <f t="shared" si="4"/>
        <v>9000</v>
      </c>
      <c r="F15" s="6">
        <f t="shared" si="4"/>
        <v>6400</v>
      </c>
    </row>
    <row r="16" spans="1:6">
      <c r="A16" s="5" t="s">
        <v>20</v>
      </c>
      <c r="B16" s="5">
        <f t="shared" ref="B16:B20" si="5">(C16*1000+D16*100+E16*500+F16*500)/10000</f>
        <v>200</v>
      </c>
      <c r="C16" s="5"/>
      <c r="D16" s="5"/>
      <c r="E16" s="7">
        <v>4000</v>
      </c>
      <c r="F16" s="7"/>
    </row>
    <row r="17" spans="1:6">
      <c r="A17" s="5" t="s">
        <v>21</v>
      </c>
      <c r="B17" s="5">
        <f t="shared" si="5"/>
        <v>470</v>
      </c>
      <c r="C17" s="5"/>
      <c r="D17" s="5"/>
      <c r="E17" s="7">
        <v>3000</v>
      </c>
      <c r="F17" s="7">
        <v>6400</v>
      </c>
    </row>
    <row r="18" spans="1:6">
      <c r="A18" s="5" t="s">
        <v>22</v>
      </c>
      <c r="B18" s="5">
        <f t="shared" si="5"/>
        <v>100</v>
      </c>
      <c r="C18" s="5"/>
      <c r="D18" s="5"/>
      <c r="E18" s="7">
        <v>2000</v>
      </c>
      <c r="F18" s="7"/>
    </row>
    <row r="19" customHeight="1" spans="1:6">
      <c r="A19" s="6" t="s">
        <v>23</v>
      </c>
      <c r="B19" s="6">
        <f t="shared" ref="B19:F19" si="6">B20+B21+B22</f>
        <v>1410</v>
      </c>
      <c r="C19" s="6">
        <f t="shared" si="6"/>
        <v>5000</v>
      </c>
      <c r="D19" s="6">
        <f t="shared" si="6"/>
        <v>21000</v>
      </c>
      <c r="E19" s="6">
        <f t="shared" si="6"/>
        <v>2000</v>
      </c>
      <c r="F19" s="6">
        <f t="shared" si="6"/>
        <v>12000</v>
      </c>
    </row>
    <row r="20" ht="18" customHeight="1" spans="1:6">
      <c r="A20" s="5" t="s">
        <v>24</v>
      </c>
      <c r="B20" s="5">
        <f t="shared" si="5"/>
        <v>250</v>
      </c>
      <c r="C20" s="5">
        <v>1500</v>
      </c>
      <c r="D20" s="5">
        <v>10000</v>
      </c>
      <c r="E20" s="7"/>
      <c r="F20" s="7"/>
    </row>
    <row r="21" spans="1:6">
      <c r="A21" s="5" t="s">
        <v>25</v>
      </c>
      <c r="B21" s="5">
        <f t="shared" ref="B21:B24" si="7">(C21*1000+D21*100+E21*500+F21*500)/10000</f>
        <v>650</v>
      </c>
      <c r="C21" s="5">
        <v>2000</v>
      </c>
      <c r="D21" s="5">
        <v>5000</v>
      </c>
      <c r="E21" s="7">
        <v>2000</v>
      </c>
      <c r="F21" s="7">
        <v>6000</v>
      </c>
    </row>
    <row r="22" spans="1:6">
      <c r="A22" s="5" t="s">
        <v>26</v>
      </c>
      <c r="B22" s="5">
        <f t="shared" si="7"/>
        <v>510</v>
      </c>
      <c r="C22" s="5">
        <v>1500</v>
      </c>
      <c r="D22" s="5">
        <v>6000</v>
      </c>
      <c r="E22" s="7"/>
      <c r="F22" s="7">
        <v>6000</v>
      </c>
    </row>
    <row r="23" ht="13.5" spans="1:6">
      <c r="A23" s="6" t="s">
        <v>27</v>
      </c>
      <c r="B23" s="6">
        <f t="shared" ref="B23:F23" si="8">SUM(B24:B28)</f>
        <v>1375</v>
      </c>
      <c r="C23" s="6">
        <f t="shared" si="8"/>
        <v>3500</v>
      </c>
      <c r="D23" s="6">
        <f t="shared" si="8"/>
        <v>25000</v>
      </c>
      <c r="E23" s="6">
        <f t="shared" si="8"/>
        <v>9500</v>
      </c>
      <c r="F23" s="6">
        <f t="shared" si="8"/>
        <v>6000</v>
      </c>
    </row>
    <row r="24" spans="1:6">
      <c r="A24" s="5" t="s">
        <v>28</v>
      </c>
      <c r="B24" s="5">
        <f t="shared" si="7"/>
        <v>200</v>
      </c>
      <c r="C24" s="5">
        <v>1500</v>
      </c>
      <c r="D24" s="5">
        <v>5000</v>
      </c>
      <c r="E24" s="7"/>
      <c r="F24" s="7"/>
    </row>
    <row r="25" spans="1:6">
      <c r="A25" s="5" t="s">
        <v>29</v>
      </c>
      <c r="B25" s="5">
        <f t="shared" ref="B25:B35" si="9">(C25*1000+D25*100+E25*500+F25*500)/10000</f>
        <v>600</v>
      </c>
      <c r="C25" s="5">
        <v>2000</v>
      </c>
      <c r="D25" s="5">
        <v>20000</v>
      </c>
      <c r="E25" s="7">
        <v>4000</v>
      </c>
      <c r="F25" s="7"/>
    </row>
    <row r="26" spans="1:6">
      <c r="A26" s="5" t="s">
        <v>30</v>
      </c>
      <c r="B26" s="5">
        <f t="shared" si="9"/>
        <v>100</v>
      </c>
      <c r="C26" s="5"/>
      <c r="D26" s="5"/>
      <c r="E26" s="7">
        <v>2000</v>
      </c>
      <c r="F26" s="7"/>
    </row>
    <row r="27" spans="1:6">
      <c r="A27" s="5" t="s">
        <v>31</v>
      </c>
      <c r="B27" s="5">
        <f t="shared" si="9"/>
        <v>175</v>
      </c>
      <c r="C27" s="5"/>
      <c r="D27" s="5"/>
      <c r="E27" s="7">
        <v>3500</v>
      </c>
      <c r="F27" s="7"/>
    </row>
    <row r="28" spans="1:6">
      <c r="A28" s="5" t="s">
        <v>32</v>
      </c>
      <c r="B28" s="5">
        <f t="shared" si="9"/>
        <v>300</v>
      </c>
      <c r="C28" s="5"/>
      <c r="D28" s="5"/>
      <c r="E28" s="7"/>
      <c r="F28" s="7">
        <v>6000</v>
      </c>
    </row>
    <row r="29" ht="13.5" spans="1:6">
      <c r="A29" s="6" t="s">
        <v>33</v>
      </c>
      <c r="B29" s="6">
        <f t="shared" ref="B29:F29" si="10">SUM(B30:B35)</f>
        <v>2130</v>
      </c>
      <c r="C29" s="6">
        <f t="shared" si="10"/>
        <v>8500</v>
      </c>
      <c r="D29" s="6">
        <f t="shared" si="10"/>
        <v>40000</v>
      </c>
      <c r="E29" s="6">
        <f t="shared" si="10"/>
        <v>11000</v>
      </c>
      <c r="F29" s="6">
        <f t="shared" si="10"/>
        <v>6600</v>
      </c>
    </row>
    <row r="30" spans="1:6">
      <c r="A30" s="5" t="s">
        <v>34</v>
      </c>
      <c r="B30" s="5">
        <f t="shared" si="9"/>
        <v>550</v>
      </c>
      <c r="C30" s="5">
        <v>3500</v>
      </c>
      <c r="D30" s="5"/>
      <c r="E30" s="7">
        <v>4000</v>
      </c>
      <c r="F30" s="7"/>
    </row>
    <row r="31" spans="1:6">
      <c r="A31" s="5" t="s">
        <v>35</v>
      </c>
      <c r="B31" s="5">
        <f t="shared" si="9"/>
        <v>300</v>
      </c>
      <c r="C31" s="5">
        <v>2000</v>
      </c>
      <c r="D31" s="5">
        <v>10000</v>
      </c>
      <c r="E31" s="7"/>
      <c r="F31" s="7"/>
    </row>
    <row r="32" spans="1:6">
      <c r="A32" s="5" t="s">
        <v>36</v>
      </c>
      <c r="B32" s="5">
        <f t="shared" si="9"/>
        <v>150</v>
      </c>
      <c r="C32" s="5"/>
      <c r="D32" s="5"/>
      <c r="E32" s="7">
        <v>3000</v>
      </c>
      <c r="F32" s="7"/>
    </row>
    <row r="33" spans="1:6">
      <c r="A33" s="5" t="s">
        <v>37</v>
      </c>
      <c r="B33" s="5">
        <f t="shared" si="9"/>
        <v>600</v>
      </c>
      <c r="C33" s="5">
        <v>3000</v>
      </c>
      <c r="D33" s="5">
        <v>30000</v>
      </c>
      <c r="E33" s="7"/>
      <c r="F33" s="7"/>
    </row>
    <row r="34" spans="1:6">
      <c r="A34" s="5" t="s">
        <v>38</v>
      </c>
      <c r="B34" s="5">
        <f t="shared" si="9"/>
        <v>500</v>
      </c>
      <c r="C34" s="5"/>
      <c r="D34" s="5"/>
      <c r="E34" s="7">
        <v>4000</v>
      </c>
      <c r="F34" s="7">
        <v>6000</v>
      </c>
    </row>
    <row r="35" spans="1:6">
      <c r="A35" s="8" t="s">
        <v>39</v>
      </c>
      <c r="B35" s="5">
        <f t="shared" si="9"/>
        <v>30</v>
      </c>
      <c r="C35" s="5"/>
      <c r="D35" s="5"/>
      <c r="E35" s="7"/>
      <c r="F35" s="7">
        <v>600</v>
      </c>
    </row>
    <row r="36" ht="13.5" spans="1:6">
      <c r="A36" s="6" t="s">
        <v>40</v>
      </c>
      <c r="B36" s="6">
        <f t="shared" ref="B36:F36" si="11">B37+B38+B39+B40</f>
        <v>1550</v>
      </c>
      <c r="C36" s="6">
        <f t="shared" si="11"/>
        <v>5500</v>
      </c>
      <c r="D36" s="6">
        <f t="shared" si="11"/>
        <v>20000</v>
      </c>
      <c r="E36" s="6">
        <f t="shared" si="11"/>
        <v>6000</v>
      </c>
      <c r="F36" s="6">
        <f t="shared" si="11"/>
        <v>10000</v>
      </c>
    </row>
    <row r="37" spans="1:6">
      <c r="A37" s="5" t="s">
        <v>41</v>
      </c>
      <c r="B37" s="5">
        <f>(C37*1000+D37*100+E37*500+F37*500)/10000</f>
        <v>650</v>
      </c>
      <c r="C37" s="5">
        <v>2000</v>
      </c>
      <c r="D37" s="5">
        <v>15000</v>
      </c>
      <c r="E37" s="7"/>
      <c r="F37" s="7">
        <v>6000</v>
      </c>
    </row>
    <row r="38" spans="1:6">
      <c r="A38" s="5" t="s">
        <v>42</v>
      </c>
      <c r="B38" s="5">
        <f t="shared" ref="B38:B42" si="12">(C38*1000+D38*100+E38*500+F38*500)/10000</f>
        <v>550</v>
      </c>
      <c r="C38" s="5">
        <v>3500</v>
      </c>
      <c r="D38" s="5">
        <v>5000</v>
      </c>
      <c r="E38" s="7">
        <v>3000</v>
      </c>
      <c r="F38" s="7"/>
    </row>
    <row r="39" spans="1:6">
      <c r="A39" s="5" t="s">
        <v>43</v>
      </c>
      <c r="B39" s="5">
        <f t="shared" si="12"/>
        <v>200</v>
      </c>
      <c r="C39" s="5"/>
      <c r="D39" s="5"/>
      <c r="E39" s="7"/>
      <c r="F39" s="7">
        <v>4000</v>
      </c>
    </row>
    <row r="40" spans="1:6">
      <c r="A40" s="5" t="s">
        <v>44</v>
      </c>
      <c r="B40" s="5">
        <f t="shared" si="12"/>
        <v>150</v>
      </c>
      <c r="C40" s="5"/>
      <c r="D40" s="5"/>
      <c r="E40" s="7">
        <v>3000</v>
      </c>
      <c r="F40" s="7"/>
    </row>
    <row r="41" ht="13.5" spans="1:6">
      <c r="A41" s="6" t="s">
        <v>45</v>
      </c>
      <c r="B41" s="6">
        <f t="shared" ref="B41:F41" si="13">B43+B44+B42</f>
        <v>1220</v>
      </c>
      <c r="C41" s="6">
        <f t="shared" si="13"/>
        <v>3500</v>
      </c>
      <c r="D41" s="6">
        <f t="shared" si="13"/>
        <v>47000</v>
      </c>
      <c r="E41" s="6">
        <f t="shared" si="13"/>
        <v>6000</v>
      </c>
      <c r="F41" s="6">
        <f t="shared" si="13"/>
        <v>2000</v>
      </c>
    </row>
    <row r="42" spans="1:6">
      <c r="A42" s="6" t="s">
        <v>46</v>
      </c>
      <c r="B42" s="5">
        <f t="shared" si="12"/>
        <v>100</v>
      </c>
      <c r="C42" s="6"/>
      <c r="D42" s="6"/>
      <c r="E42" s="7">
        <v>2000</v>
      </c>
      <c r="F42" s="7"/>
    </row>
    <row r="43" spans="1:6">
      <c r="A43" s="5" t="s">
        <v>47</v>
      </c>
      <c r="B43" s="5">
        <f t="shared" ref="B43:B46" si="14">(C43*1000+D43*100+E43*500+F43*500)/10000</f>
        <v>650</v>
      </c>
      <c r="C43" s="5">
        <v>2000</v>
      </c>
      <c r="D43" s="5">
        <v>15000</v>
      </c>
      <c r="E43" s="7">
        <v>4000</v>
      </c>
      <c r="F43" s="7">
        <v>2000</v>
      </c>
    </row>
    <row r="44" spans="1:6">
      <c r="A44" s="5" t="s">
        <v>48</v>
      </c>
      <c r="B44" s="5">
        <f t="shared" si="14"/>
        <v>470</v>
      </c>
      <c r="C44" s="5">
        <v>1500</v>
      </c>
      <c r="D44" s="5">
        <v>32000</v>
      </c>
      <c r="E44" s="7"/>
      <c r="F44" s="7"/>
    </row>
    <row r="45" ht="13.5" spans="1:6">
      <c r="A45" s="6" t="s">
        <v>49</v>
      </c>
      <c r="B45" s="6">
        <f>B46+B47+B48</f>
        <v>550</v>
      </c>
      <c r="C45" s="6">
        <f>C46+C47+C48</f>
        <v>5500</v>
      </c>
      <c r="D45" s="6"/>
      <c r="E45" s="6"/>
      <c r="F45" s="6"/>
    </row>
    <row r="46" spans="1:6">
      <c r="A46" s="5" t="s">
        <v>50</v>
      </c>
      <c r="B46" s="5">
        <f t="shared" si="14"/>
        <v>200</v>
      </c>
      <c r="C46" s="5">
        <v>2000</v>
      </c>
      <c r="D46" s="5"/>
      <c r="E46" s="7"/>
      <c r="F46" s="7"/>
    </row>
    <row r="47" spans="1:6">
      <c r="A47" s="5" t="s">
        <v>51</v>
      </c>
      <c r="B47" s="5">
        <f t="shared" ref="B47:B50" si="15">(C47*1000+D47*100+E47*500+F47*500)/10000</f>
        <v>200</v>
      </c>
      <c r="C47" s="5">
        <v>2000</v>
      </c>
      <c r="D47" s="5"/>
      <c r="E47" s="7"/>
      <c r="F47" s="7"/>
    </row>
    <row r="48" spans="1:6">
      <c r="A48" s="5" t="s">
        <v>52</v>
      </c>
      <c r="B48" s="5">
        <f t="shared" si="15"/>
        <v>150</v>
      </c>
      <c r="C48" s="5">
        <v>1500</v>
      </c>
      <c r="D48" s="5"/>
      <c r="E48" s="7"/>
      <c r="F48" s="7"/>
    </row>
    <row r="49" ht="13.5" spans="1:6">
      <c r="A49" s="6" t="s">
        <v>53</v>
      </c>
      <c r="B49" s="6">
        <f t="shared" ref="B49:F49" si="16">SUM(B50:B54)</f>
        <v>2450</v>
      </c>
      <c r="C49" s="6">
        <f t="shared" si="16"/>
        <v>9000</v>
      </c>
      <c r="D49" s="6">
        <f t="shared" si="16"/>
        <v>15000</v>
      </c>
      <c r="E49" s="6">
        <f t="shared" si="16"/>
        <v>11000</v>
      </c>
      <c r="F49" s="6">
        <f t="shared" si="16"/>
        <v>17000</v>
      </c>
    </row>
    <row r="50" spans="1:6">
      <c r="A50" s="5" t="s">
        <v>54</v>
      </c>
      <c r="B50" s="5">
        <f t="shared" si="15"/>
        <v>200</v>
      </c>
      <c r="C50" s="6"/>
      <c r="D50" s="6"/>
      <c r="E50" s="7">
        <v>4000</v>
      </c>
      <c r="F50" s="7"/>
    </row>
    <row r="51" spans="1:6">
      <c r="A51" s="5" t="s">
        <v>55</v>
      </c>
      <c r="B51" s="5">
        <f t="shared" ref="B51:B56" si="17">(C51*1000+D51*100+E51*500+F51*500)/10000</f>
        <v>600</v>
      </c>
      <c r="C51" s="5">
        <v>3000</v>
      </c>
      <c r="D51" s="5"/>
      <c r="E51" s="7"/>
      <c r="F51" s="7">
        <v>6000</v>
      </c>
    </row>
    <row r="52" spans="1:6">
      <c r="A52" s="5" t="s">
        <v>56</v>
      </c>
      <c r="B52" s="5">
        <f t="shared" si="17"/>
        <v>600</v>
      </c>
      <c r="C52" s="5">
        <v>3000</v>
      </c>
      <c r="D52" s="5">
        <v>10000</v>
      </c>
      <c r="E52" s="7">
        <v>4000</v>
      </c>
      <c r="F52" s="7"/>
    </row>
    <row r="53" spans="1:6">
      <c r="A53" s="5" t="s">
        <v>57</v>
      </c>
      <c r="B53" s="5">
        <f t="shared" si="17"/>
        <v>750</v>
      </c>
      <c r="C53" s="5">
        <v>3000</v>
      </c>
      <c r="D53" s="5">
        <v>5000</v>
      </c>
      <c r="E53" s="7">
        <v>3000</v>
      </c>
      <c r="F53" s="7">
        <v>5000</v>
      </c>
    </row>
    <row r="54" spans="1:6">
      <c r="A54" s="5" t="s">
        <v>58</v>
      </c>
      <c r="B54" s="5">
        <f t="shared" si="17"/>
        <v>300</v>
      </c>
      <c r="C54" s="5"/>
      <c r="D54" s="5"/>
      <c r="E54" s="7"/>
      <c r="F54" s="7">
        <v>6000</v>
      </c>
    </row>
    <row r="55" ht="13.5" spans="1:6">
      <c r="A55" s="6" t="s">
        <v>59</v>
      </c>
      <c r="B55" s="6">
        <f t="shared" ref="B55:F55" si="18">SUM(B56:B60)</f>
        <v>1580</v>
      </c>
      <c r="C55" s="6">
        <f t="shared" si="18"/>
        <v>5500</v>
      </c>
      <c r="D55" s="6">
        <f t="shared" si="18"/>
        <v>18000</v>
      </c>
      <c r="E55" s="6">
        <f t="shared" si="18"/>
        <v>11000</v>
      </c>
      <c r="F55" s="6">
        <f t="shared" si="18"/>
        <v>6000</v>
      </c>
    </row>
    <row r="56" spans="1:6">
      <c r="A56" s="5" t="s">
        <v>60</v>
      </c>
      <c r="B56" s="5">
        <f t="shared" si="17"/>
        <v>480</v>
      </c>
      <c r="C56" s="5">
        <v>2500</v>
      </c>
      <c r="D56" s="5">
        <v>8000</v>
      </c>
      <c r="E56" s="7">
        <v>3000</v>
      </c>
      <c r="F56" s="7"/>
    </row>
    <row r="57" spans="1:6">
      <c r="A57" s="5" t="s">
        <v>61</v>
      </c>
      <c r="B57" s="5">
        <f t="shared" ref="B57:B62" si="19">(C57*1000+D57*100+E57*500+F57*500)/10000</f>
        <v>400</v>
      </c>
      <c r="C57" s="5">
        <v>3000</v>
      </c>
      <c r="D57" s="5">
        <v>10000</v>
      </c>
      <c r="E57" s="7"/>
      <c r="F57" s="7"/>
    </row>
    <row r="58" spans="1:6">
      <c r="A58" s="5" t="s">
        <v>62</v>
      </c>
      <c r="B58" s="5">
        <f t="shared" si="19"/>
        <v>200</v>
      </c>
      <c r="C58" s="5"/>
      <c r="D58" s="5"/>
      <c r="E58" s="7">
        <v>4000</v>
      </c>
      <c r="F58" s="7"/>
    </row>
    <row r="59" spans="1:6">
      <c r="A59" s="5" t="s">
        <v>63</v>
      </c>
      <c r="B59" s="5">
        <f t="shared" si="19"/>
        <v>200</v>
      </c>
      <c r="C59" s="5"/>
      <c r="D59" s="5"/>
      <c r="E59" s="7">
        <v>4000</v>
      </c>
      <c r="F59" s="7"/>
    </row>
    <row r="60" spans="1:6">
      <c r="A60" s="5" t="s">
        <v>64</v>
      </c>
      <c r="B60" s="5">
        <f t="shared" si="19"/>
        <v>300</v>
      </c>
      <c r="C60" s="5"/>
      <c r="D60" s="5"/>
      <c r="E60" s="7"/>
      <c r="F60" s="7">
        <v>6000</v>
      </c>
    </row>
    <row r="61" ht="13.5" spans="1:6">
      <c r="A61" s="6" t="s">
        <v>65</v>
      </c>
      <c r="B61" s="6">
        <f t="shared" ref="B61:E61" si="20">SUM(B62:B64)</f>
        <v>1400</v>
      </c>
      <c r="C61" s="6">
        <f t="shared" si="20"/>
        <v>4000</v>
      </c>
      <c r="D61" s="6">
        <f t="shared" si="20"/>
        <v>50000</v>
      </c>
      <c r="E61" s="6">
        <f t="shared" si="20"/>
        <v>10000</v>
      </c>
      <c r="F61" s="6"/>
    </row>
    <row r="62" spans="1:6">
      <c r="A62" s="5" t="s">
        <v>66</v>
      </c>
      <c r="B62" s="5">
        <f t="shared" si="19"/>
        <v>100</v>
      </c>
      <c r="C62" s="6"/>
      <c r="D62" s="6"/>
      <c r="E62" s="7">
        <v>2000</v>
      </c>
      <c r="F62" s="7"/>
    </row>
    <row r="63" spans="1:6">
      <c r="A63" s="5" t="s">
        <v>67</v>
      </c>
      <c r="B63" s="5">
        <f t="shared" ref="B63:B68" si="21">(C63*1000+D63*100+E63*500+F63*500)/10000</f>
        <v>600</v>
      </c>
      <c r="C63" s="5">
        <v>1000</v>
      </c>
      <c r="D63" s="5">
        <v>30000</v>
      </c>
      <c r="E63" s="7">
        <v>4000</v>
      </c>
      <c r="F63" s="7"/>
    </row>
    <row r="64" spans="1:6">
      <c r="A64" s="5" t="s">
        <v>68</v>
      </c>
      <c r="B64" s="5">
        <f t="shared" si="21"/>
        <v>700</v>
      </c>
      <c r="C64" s="5">
        <v>3000</v>
      </c>
      <c r="D64" s="5">
        <v>20000</v>
      </c>
      <c r="E64" s="7">
        <v>4000</v>
      </c>
      <c r="F64" s="7"/>
    </row>
    <row r="65" ht="13.5" spans="1:6">
      <c r="A65" s="6" t="s">
        <v>69</v>
      </c>
      <c r="B65" s="6">
        <f t="shared" ref="B65:E65" si="22">B66+B67+B68</f>
        <v>2160</v>
      </c>
      <c r="C65" s="6">
        <f t="shared" si="22"/>
        <v>15500</v>
      </c>
      <c r="D65" s="6">
        <f t="shared" si="22"/>
        <v>21000</v>
      </c>
      <c r="E65" s="6">
        <f t="shared" si="22"/>
        <v>8000</v>
      </c>
      <c r="F65" s="6"/>
    </row>
    <row r="66" spans="1:6">
      <c r="A66" s="5" t="s">
        <v>70</v>
      </c>
      <c r="B66" s="5">
        <f t="shared" si="21"/>
        <v>750</v>
      </c>
      <c r="C66" s="5">
        <v>6000</v>
      </c>
      <c r="D66" s="5">
        <v>15000</v>
      </c>
      <c r="E66" s="7"/>
      <c r="F66" s="7"/>
    </row>
    <row r="67" spans="1:6">
      <c r="A67" s="5" t="s">
        <v>71</v>
      </c>
      <c r="B67" s="5">
        <f t="shared" si="21"/>
        <v>750</v>
      </c>
      <c r="C67" s="5">
        <v>5500</v>
      </c>
      <c r="D67" s="5"/>
      <c r="E67" s="7">
        <v>4000</v>
      </c>
      <c r="F67" s="7"/>
    </row>
    <row r="68" spans="1:6">
      <c r="A68" s="5" t="s">
        <v>72</v>
      </c>
      <c r="B68" s="5">
        <f t="shared" si="21"/>
        <v>660</v>
      </c>
      <c r="C68" s="5">
        <v>4000</v>
      </c>
      <c r="D68" s="5">
        <v>6000</v>
      </c>
      <c r="E68" s="7">
        <v>4000</v>
      </c>
      <c r="F68" s="7"/>
    </row>
    <row r="69" ht="19" customHeight="1" spans="1:6">
      <c r="A69" s="6" t="s">
        <v>73</v>
      </c>
      <c r="B69" s="6">
        <f t="shared" ref="B69:E69" si="23">B71+B72+B70+B73</f>
        <v>1125</v>
      </c>
      <c r="C69" s="6">
        <f t="shared" si="23"/>
        <v>4500</v>
      </c>
      <c r="D69" s="6">
        <f t="shared" si="23"/>
        <v>30000</v>
      </c>
      <c r="E69" s="6">
        <f t="shared" si="23"/>
        <v>7500</v>
      </c>
      <c r="F69" s="6"/>
    </row>
    <row r="70" spans="1:6">
      <c r="A70" s="5" t="s">
        <v>74</v>
      </c>
      <c r="B70" s="5">
        <f t="shared" ref="B70:B73" si="24">(C70*1000+D70*100+E70*500+F70*500)/10000</f>
        <v>175</v>
      </c>
      <c r="C70" s="6"/>
      <c r="D70" s="6"/>
      <c r="E70" s="7">
        <v>3500</v>
      </c>
      <c r="F70" s="7"/>
    </row>
    <row r="71" spans="1:6">
      <c r="A71" s="5" t="s">
        <v>75</v>
      </c>
      <c r="B71" s="5">
        <f t="shared" si="24"/>
        <v>500</v>
      </c>
      <c r="C71" s="5">
        <v>3000</v>
      </c>
      <c r="D71" s="5">
        <v>20000</v>
      </c>
      <c r="E71" s="7"/>
      <c r="F71" s="7"/>
    </row>
    <row r="72" spans="1:6">
      <c r="A72" s="5" t="s">
        <v>76</v>
      </c>
      <c r="B72" s="5">
        <f t="shared" si="24"/>
        <v>250</v>
      </c>
      <c r="C72" s="5">
        <v>1500</v>
      </c>
      <c r="D72" s="5">
        <v>10000</v>
      </c>
      <c r="E72" s="7"/>
      <c r="F72" s="7"/>
    </row>
    <row r="73" spans="1:6">
      <c r="A73" s="9" t="s">
        <v>77</v>
      </c>
      <c r="B73" s="5">
        <f t="shared" si="24"/>
        <v>200</v>
      </c>
      <c r="C73" s="7"/>
      <c r="D73" s="7"/>
      <c r="E73" s="7">
        <v>4000</v>
      </c>
      <c r="F73" s="7"/>
    </row>
    <row r="74" spans="1:6">
      <c r="A74" s="9"/>
      <c r="B74" s="7"/>
      <c r="C74" s="7"/>
      <c r="D74" s="7"/>
      <c r="E74" s="7"/>
      <c r="F74" s="7"/>
    </row>
    <row r="75" spans="1:6">
      <c r="A75" s="6" t="s">
        <v>78</v>
      </c>
      <c r="B75" s="5">
        <f>(C75*1000+D75*100+E75*500+F75*500)/10000</f>
        <v>300</v>
      </c>
      <c r="C75" s="7"/>
      <c r="D75" s="7"/>
      <c r="E75" s="7">
        <v>6000</v>
      </c>
      <c r="F75" s="7"/>
    </row>
  </sheetData>
  <mergeCells count="4">
    <mergeCell ref="A1:F1"/>
    <mergeCell ref="C2:F2"/>
    <mergeCell ref="A2:A3"/>
    <mergeCell ref="B2:B3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田龙江</dc:creator>
  <dcterms:created xsi:type="dcterms:W3CDTF">2020-05-08T00:21:00Z</dcterms:created>
  <dcterms:modified xsi:type="dcterms:W3CDTF">2020-09-03T02:01:03Z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