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<sst xmlns="http://schemas.openxmlformats.org/spreadsheetml/2006/main" count="14" uniqueCount="14">
  <si>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附表：</t>
  </si>
  <si>
    <t>湖南省成品油销售价格表</t>
  </si>
  <si>
    <t>品名型号</t>
  </si>
  <si>
    <t>品质比率</t>
  </si>
  <si>
    <t>零售最高价
（元/吨）</t>
  </si>
  <si>
    <t>零售最高价
（元/升）</t>
  </si>
  <si>
    <t>对零售企业批发最高价
（元/吨）</t>
  </si>
  <si>
    <t>对民营批发企业供应最高价
（元/吨）</t>
  </si>
  <si>
    <t>89号汽油（V）</t>
  </si>
  <si>
    <t>92号汽油（V）</t>
  </si>
  <si>
    <t>95号汽油（V）</t>
  </si>
  <si>
    <t>普通柴油（Ⅳ)</t>
  </si>
  <si>
    <t>0号车用柴油（V)</t>
  </si>
  <si>
    <t>注：1、此表价格为全省统一价，从2017年8月4日24时起执行。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</si>
</sst>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1">
    <font>
      <sz val="12"/>
      <name val="宋体"/>
      <family val="0"/>
    </font>
    <font>
      <b/>
      <sz val="12"/>
      <name val="宋体"/>
      <family val="0"/>
    </font>
    <font>
      <b/>
      <sz val="2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2" fillId="16" borderId="0" applyNumberFormat="0" applyBorder="0" applyAlignment="0" applyProtection="0"/>
    <xf numFmtId="0" fontId="25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5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2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D10" sqref="D10"/>
    </sheetView>
  </sheetViews>
  <sheetFormatPr defaultColWidth="9.00390625" defaultRowHeight="14.25"/>
  <cols>
    <col min="1" max="1" width="22.50390625" style="0" customWidth="1"/>
    <col min="2" max="2" width="11.875" style="0" customWidth="1"/>
    <col min="3" max="3" width="17.00390625" style="0" customWidth="1"/>
    <col min="4" max="4" width="15.125" style="0" customWidth="1"/>
    <col min="5" max="5" width="23.375" style="0" customWidth="1"/>
    <col min="6" max="6" width="27.25390625" style="0" customWidth="1"/>
  </cols>
  <sheetData>
    <row r="1" s="1" customFormat="1" ht="18" customHeight="1">
      <c r="A1" s="1" t="s">
        <v>0</v>
      </c>
    </row>
    <row r="2" spans="1:6" s="1" customFormat="1" ht="43.5" customHeight="1">
      <c r="A2" s="2" t="s">
        <v>1</v>
      </c>
      <c r="B2" s="2"/>
      <c r="C2" s="2"/>
      <c r="D2" s="2"/>
      <c r="E2" s="2"/>
      <c r="F2" s="2"/>
    </row>
    <row r="3" ht="1.5" customHeight="1"/>
    <row r="4" spans="1:6" ht="41.25" customHeight="1">
      <c r="A4" s="3" t="s">
        <v>2</v>
      </c>
      <c r="B4" s="3" t="s">
        <v>3</v>
      </c>
      <c r="C4" s="4" t="s">
        <v>4</v>
      </c>
      <c r="D4" s="5" t="s">
        <v>5</v>
      </c>
      <c r="E4" s="5" t="s">
        <v>6</v>
      </c>
      <c r="F4" s="5" t="s">
        <v>7</v>
      </c>
    </row>
    <row r="5" spans="1:6" ht="34.5" customHeight="1">
      <c r="A5" s="3" t="s">
        <v>8</v>
      </c>
      <c r="B5" s="3">
        <v>100</v>
      </c>
      <c r="C5" s="6">
        <f>7755-250+75+175</f>
        <v>7755</v>
      </c>
      <c r="D5" s="7">
        <f>C5/1342</f>
        <v>5.778688524590164</v>
      </c>
      <c r="E5" s="8">
        <f aca="true" t="shared" si="0" ref="E5:E9">C5-300</f>
        <v>7455</v>
      </c>
      <c r="F5" s="8">
        <f aca="true" t="shared" si="1" ref="F5:F9">C5-400</f>
        <v>7355</v>
      </c>
    </row>
    <row r="6" spans="1:6" ht="34.5" customHeight="1">
      <c r="A6" s="3" t="s">
        <v>9</v>
      </c>
      <c r="B6" s="3">
        <v>106</v>
      </c>
      <c r="C6" s="9">
        <f>C5*1.06</f>
        <v>8220.300000000001</v>
      </c>
      <c r="D6" s="7">
        <f>C6/1333</f>
        <v>6.166766691672919</v>
      </c>
      <c r="E6" s="8">
        <f t="shared" si="0"/>
        <v>7920.300000000001</v>
      </c>
      <c r="F6" s="8">
        <f t="shared" si="1"/>
        <v>7820.300000000001</v>
      </c>
    </row>
    <row r="7" spans="1:6" ht="34.5" customHeight="1">
      <c r="A7" s="3" t="s">
        <v>10</v>
      </c>
      <c r="B7" s="3">
        <v>112</v>
      </c>
      <c r="C7" s="9">
        <f>C5*1.12</f>
        <v>8685.6</v>
      </c>
      <c r="D7" s="7">
        <f>C7/1325</f>
        <v>6.555169811320755</v>
      </c>
      <c r="E7" s="8">
        <f t="shared" si="0"/>
        <v>8385.6</v>
      </c>
      <c r="F7" s="8">
        <f t="shared" si="1"/>
        <v>8285.6</v>
      </c>
    </row>
    <row r="8" spans="1:6" ht="34.5" customHeight="1">
      <c r="A8" s="3" t="s">
        <v>11</v>
      </c>
      <c r="B8" s="3">
        <v>100</v>
      </c>
      <c r="C8" s="6">
        <f>6260-240+370+75+165</f>
        <v>6630</v>
      </c>
      <c r="D8" s="7">
        <f>C8/1159</f>
        <v>5.720448662640207</v>
      </c>
      <c r="E8" s="8">
        <f t="shared" si="0"/>
        <v>6330</v>
      </c>
      <c r="F8" s="8">
        <f t="shared" si="1"/>
        <v>6230</v>
      </c>
    </row>
    <row r="9" spans="1:6" ht="35.25" customHeight="1">
      <c r="A9" s="3" t="s">
        <v>12</v>
      </c>
      <c r="B9" s="3">
        <v>100</v>
      </c>
      <c r="C9" s="6">
        <f>6790-240+75+165</f>
        <v>6790</v>
      </c>
      <c r="D9" s="7">
        <f>C9/1159</f>
        <v>5.858498705780845</v>
      </c>
      <c r="E9" s="8">
        <f t="shared" si="0"/>
        <v>6490</v>
      </c>
      <c r="F9" s="8">
        <f t="shared" si="1"/>
        <v>6390</v>
      </c>
    </row>
    <row r="10" spans="1:6" ht="24" customHeight="1">
      <c r="A10" s="1" t="s">
        <v>13</v>
      </c>
      <c r="B10" s="1"/>
      <c r="C10" s="1"/>
      <c r="D10" s="1"/>
      <c r="E10" s="1"/>
      <c r="F10" s="1"/>
    </row>
    <row r="11" spans="1:6" ht="24" customHeight="1">
      <c r="A11" s="1"/>
      <c r="B11" s="1"/>
      <c r="C11" s="1"/>
      <c r="D11" s="1"/>
      <c r="E11" s="1"/>
      <c r="F11" s="1"/>
    </row>
    <row r="12" spans="1:6" ht="14.25">
      <c r="A12" s="10"/>
      <c r="B12" s="10"/>
      <c r="C12" s="10"/>
      <c r="D12" s="10"/>
      <c r="E12" s="10"/>
      <c r="F12" s="10"/>
    </row>
  </sheetData>
  <sheetProtection/>
  <mergeCells count="2">
    <mergeCell ref="A2:F2"/>
    <mergeCell ref="A12:F12"/>
  </mergeCells>
  <printOptions horizontalCentered="1"/>
  <pageMargins left="0.75" right="0.75" top="0.98" bottom="0.98" header="0.51" footer="0.51"/>
  <pageSetup horizontalDpi="600" verticalDpi="600" orientation="landscape" paperSize="9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申志</cp:lastModifiedBy>
  <cp:lastPrinted>2016-09-18T08:06:46Z</cp:lastPrinted>
  <dcterms:created xsi:type="dcterms:W3CDTF">2008-12-08T08:26:29Z</dcterms:created>
  <dcterms:modified xsi:type="dcterms:W3CDTF">2017-08-04T08:13:11Z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2052-10.1.0.6205</vt:lpwstr>
  </property>
</Properties>
</file>